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4 Santa Barbara\"/>
    </mc:Choice>
  </mc:AlternateContent>
  <bookViews>
    <workbookView xWindow="720" yWindow="1180" windowWidth="24880" windowHeight="14060" tabRatio="500"/>
  </bookViews>
  <sheets>
    <sheet name="Summary" sheetId="6" r:id="rId1"/>
    <sheet name="54" sheetId="38" r:id="rId2"/>
    <sheet name="ddConsortia" sheetId="11" state="hidden" r:id="rId3"/>
    <sheet name="Sheet1" sheetId="13" r:id="rId4"/>
    <sheet name="Sheet2" sheetId="37" r:id="rId5"/>
    <sheet name="Sheet3" sheetId="19" r:id="rId6"/>
    <sheet name="Sheet4" sheetId="20" r:id="rId7"/>
    <sheet name="Sheet5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3">Sheet1!$A$1:$L$55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4">Sheet2!$A$1:$L$55</definedName>
    <definedName name="_xlnm.Print_Area" localSheetId="22">Sheet20!$A$1:$L$55</definedName>
    <definedName name="_xlnm.Print_Area" localSheetId="5">Sheet3!$A$1:$L$55</definedName>
    <definedName name="_xlnm.Print_Area" localSheetId="6">Sheet4!$A$1:$L$55</definedName>
    <definedName name="_xlnm.Print_Area" localSheetId="7">Sheet5!$A$1:$L$55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<sst xmlns="http://schemas.openxmlformats.org/spreadsheetml/2006/main" count="691" uniqueCount="102">
  <si>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</si>
  <si>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</si>
  <si>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</si>
  <si>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</si>
  <si>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</si>
  <si>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</si>
  <si>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</si>
  <si>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</si>
  <si>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</si>
  <si>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</si>
  <si>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</si>
  <si>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</si>
  <si>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</si>
  <si>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</si>
  <si>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</si>
  <si>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</si>
  <si>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</si>
  <si>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</si>
  <si>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</si>
  <si>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</si>
  <si>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</si>
  <si>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</si>
  <si>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</si>
  <si>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</si>
  <si>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</si>
  <si>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</si>
  <si>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</si>
  <si>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</si>
  <si>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</si>
  <si>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</si>
  <si>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</si>
  <si>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</si>
  <si>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</si>
  <si>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</si>
  <si>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</si>
  <si>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</si>
  <si>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</si>
  <si>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</si>
  <si>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</si>
  <si>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</si>
  <si>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</si>
  <si>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</si>
  <si>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</si>
  <si>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</si>
  <si>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</si>
  <si>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</si>
  <si>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</si>
  <si>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</si>
  <si>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</si>
  <si>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</si>
  <si>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</si>
  <si>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</si>
  <si>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</si>
  <si>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</si>
  <si>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</si>
  <si>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</si>
  <si>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</si>
  <si>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</si>
  <si>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</si>
  <si>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</si>
  <si>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</si>
  <si>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</si>
  <si>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</si>
  <si>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</si>
  <si>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</si>
  <si>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</si>
  <si>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</si>
  <si>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</si>
  <si>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</si>
  <si>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</si>
  <si>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</si>
  <si>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</si>
  <si>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</si>
  <si>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</si>
  <si>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</si>
  <si>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</si>
  <si>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</si>
  <si>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</si>
  <si>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</si>
  <si>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</si>
  <si>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</si>
  <si>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</si>
  <si>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</si>
  <si>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</si>
  <si>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</si>
  <si>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</si>
  <si>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</si>
  <si>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</si>
  <si>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</si>
  <si>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</si>
  <si>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</si>
  <si>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</si>
  <si>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</si>
  <si>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</si>
  <si>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</si>
  <si>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</si>
  <si>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</si>
  <si>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</si>
  <si>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</si>
  <si>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</si>
  <si>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Santa Barbara Community College District (SBCCD)</t>
  </si>
  <si>
    <t>New program potentially for 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</si>
</sst>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864950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52475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19175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8"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9" t="s">
        <v>13</v>
      </c>
      <c r="C8" s="89"/>
      <c r="D8" s="15"/>
      <c r="E8" s="85" t="s">
        <v>68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278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303</v>
      </c>
      <c r="J16" s="36"/>
      <c r="K16" s="39">
        <f>IFERROR((I16-G16)/G16,0)</f>
        <v>8.9928057553956831E-2</v>
      </c>
      <c r="L16" s="36"/>
      <c r="M16" s="64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 x14ac:dyDescent="0.65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2366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2700</v>
      </c>
      <c r="J18" s="36"/>
      <c r="K18" s="39">
        <f>IFERROR((I18-G18)/G18,0)</f>
        <v>0.14116652578191038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8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12</v>
      </c>
      <c r="J24" s="36"/>
      <c r="K24" s="39">
        <f>IFERROR((I24-G24)/G24,0)</f>
        <v>0.5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2349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2700</v>
      </c>
      <c r="J26" s="36"/>
      <c r="K26" s="39">
        <f>IFERROR((I26-G26)/G26,0)</f>
        <v>0.14942528735632185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15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35.1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40</v>
      </c>
      <c r="J37" s="36"/>
      <c r="K37" s="39">
        <f>IFERROR(I37/G37,0)</f>
        <v>1.1396011396011396</v>
      </c>
      <c r="L37" s="36"/>
      <c r="M37" s="64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 x14ac:dyDescent="0.65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38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45</v>
      </c>
      <c r="J39" s="36"/>
      <c r="K39" s="39">
        <f>IFERROR(I39/G39,0)</f>
        <v>1.1842105263157894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50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58</v>
      </c>
      <c r="J41" s="36"/>
      <c r="K41" s="39">
        <f>IFERROR(I41/G41,0)</f>
        <v>1.1599999999999999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1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5</v>
      </c>
      <c r="J43" s="36"/>
      <c r="K43" s="39">
        <f>IFERROR(I43/G43,0)</f>
        <v>5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1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5</v>
      </c>
      <c r="J45" s="36"/>
      <c r="K45" s="39">
        <f>IFERROR(I45/G45,0)</f>
        <v>5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4</v>
      </c>
      <c r="J47" s="36"/>
      <c r="K47" s="39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2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10</v>
      </c>
      <c r="J49" s="36"/>
      <c r="K49" s="39">
        <f>IFERROR(I49/G49,0)</f>
        <v>5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33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40</v>
      </c>
      <c r="J51" s="36"/>
      <c r="K51" s="39">
        <f>IFERROR(I51/G51,0)</f>
        <v>1.2121212121212122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9" t="s">
        <v>13</v>
      </c>
      <c r="C8" s="89"/>
      <c r="D8" s="15"/>
      <c r="E8" s="85" t="s">
        <v>68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79" t="s">
        <v>94</v>
      </c>
      <c r="D16" s="80"/>
      <c r="E16" s="81"/>
      <c r="F16" s="36"/>
      <c r="G16" s="37">
        <v>278</v>
      </c>
      <c r="H16" s="38"/>
      <c r="I16" s="37">
        <v>303</v>
      </c>
      <c r="J16" s="36"/>
      <c r="K16" s="39">
        <v>8.9928057553956831E-2</v>
      </c>
      <c r="L16" s="36"/>
      <c r="M16" s="64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 x14ac:dyDescent="0.65">
      <c r="A18" s="34"/>
      <c r="B18" s="35"/>
      <c r="C18" s="79" t="s">
        <v>89</v>
      </c>
      <c r="D18" s="80"/>
      <c r="E18" s="81"/>
      <c r="F18" s="36"/>
      <c r="G18" s="37">
        <v>2366</v>
      </c>
      <c r="H18" s="38"/>
      <c r="I18" s="37">
        <v>2700</v>
      </c>
      <c r="J18" s="36"/>
      <c r="K18" s="39">
        <v>0.14116652578191038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95</v>
      </c>
      <c r="D20" s="80"/>
      <c r="E20" s="81"/>
      <c r="F20" s="36"/>
      <c r="G20" s="37">
        <v>0</v>
      </c>
      <c r="H20" s="38"/>
      <c r="I20" s="37">
        <v>0</v>
      </c>
      <c r="J20" s="36"/>
      <c r="K20" s="39"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96</v>
      </c>
      <c r="D22" s="80"/>
      <c r="E22" s="81"/>
      <c r="F22" s="36"/>
      <c r="G22" s="37">
        <v>0</v>
      </c>
      <c r="H22" s="38"/>
      <c r="I22" s="37">
        <v>0</v>
      </c>
      <c r="J22" s="36"/>
      <c r="K22" s="39"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97</v>
      </c>
      <c r="D24" s="80"/>
      <c r="E24" s="81"/>
      <c r="F24" s="36"/>
      <c r="G24" s="37">
        <v>8</v>
      </c>
      <c r="H24" s="38"/>
      <c r="I24" s="37">
        <v>12</v>
      </c>
      <c r="J24" s="36"/>
      <c r="K24" s="39">
        <v>0.5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98</v>
      </c>
      <c r="D26" s="80"/>
      <c r="E26" s="81"/>
      <c r="F26" s="36"/>
      <c r="G26" s="37">
        <v>2349</v>
      </c>
      <c r="H26" s="38"/>
      <c r="I26" s="37">
        <v>2700</v>
      </c>
      <c r="J26" s="36"/>
      <c r="K26" s="39">
        <v>0.14942528735632185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99</v>
      </c>
      <c r="D28" s="80"/>
      <c r="E28" s="81"/>
      <c r="F28" s="36"/>
      <c r="G28" s="37">
        <v>0</v>
      </c>
      <c r="H28" s="38"/>
      <c r="I28" s="37">
        <v>15</v>
      </c>
      <c r="J28" s="36"/>
      <c r="K28" s="39"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2" t="s">
        <v>3</v>
      </c>
      <c r="D37" s="83"/>
      <c r="E37" s="84"/>
      <c r="F37" s="36"/>
      <c r="G37" s="37">
        <v>35.1</v>
      </c>
      <c r="H37" s="38"/>
      <c r="I37" s="37">
        <v>40</v>
      </c>
      <c r="J37" s="36"/>
      <c r="K37" s="39">
        <v>1.1396011396011396</v>
      </c>
      <c r="L37" s="36"/>
      <c r="M37" s="64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 x14ac:dyDescent="0.65">
      <c r="A39" s="34"/>
      <c r="B39" s="35"/>
      <c r="C39" s="82" t="s">
        <v>4</v>
      </c>
      <c r="D39" s="83"/>
      <c r="E39" s="84"/>
      <c r="F39" s="36"/>
      <c r="G39" s="37">
        <v>38</v>
      </c>
      <c r="H39" s="38"/>
      <c r="I39" s="37">
        <v>45</v>
      </c>
      <c r="J39" s="36"/>
      <c r="K39" s="39">
        <v>1.1842105263157894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5</v>
      </c>
      <c r="D41" s="83"/>
      <c r="E41" s="84"/>
      <c r="F41" s="36"/>
      <c r="G41" s="37">
        <v>50</v>
      </c>
      <c r="H41" s="38"/>
      <c r="I41" s="37">
        <v>58</v>
      </c>
      <c r="J41" s="36"/>
      <c r="K41" s="39">
        <v>1.1599999999999999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6</v>
      </c>
      <c r="D43" s="83"/>
      <c r="E43" s="84"/>
      <c r="F43" s="36"/>
      <c r="G43" s="37">
        <v>1</v>
      </c>
      <c r="H43" s="38"/>
      <c r="I43" s="37">
        <v>5</v>
      </c>
      <c r="J43" s="36"/>
      <c r="K43" s="39">
        <v>5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7</v>
      </c>
      <c r="D45" s="83"/>
      <c r="E45" s="84"/>
      <c r="F45" s="36"/>
      <c r="G45" s="37">
        <v>1</v>
      </c>
      <c r="H45" s="38"/>
      <c r="I45" s="37">
        <v>5</v>
      </c>
      <c r="J45" s="36"/>
      <c r="K45" s="39">
        <v>5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8</v>
      </c>
      <c r="D47" s="83"/>
      <c r="E47" s="84"/>
      <c r="F47" s="36"/>
      <c r="G47" s="37">
        <v>0</v>
      </c>
      <c r="H47" s="38"/>
      <c r="I47" s="37">
        <v>4</v>
      </c>
      <c r="J47" s="36"/>
      <c r="K47" s="39"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9</v>
      </c>
      <c r="D49" s="83"/>
      <c r="E49" s="84"/>
      <c r="F49" s="36"/>
      <c r="G49" s="37">
        <v>2</v>
      </c>
      <c r="H49" s="38"/>
      <c r="I49" s="37">
        <v>10</v>
      </c>
      <c r="J49" s="36"/>
      <c r="K49" s="39">
        <v>5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10</v>
      </c>
      <c r="D51" s="83"/>
      <c r="E51" s="84"/>
      <c r="F51" s="36"/>
      <c r="G51" s="37">
        <v>33</v>
      </c>
      <c r="H51" s="38"/>
      <c r="I51" s="37">
        <v>40</v>
      </c>
      <c r="J51" s="36"/>
      <c r="K51" s="39">
        <v>1.2121212121212122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5" workbookViewId="0">
      <selection activeCell="I55" sqref="I55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>
        <v>278</v>
      </c>
      <c r="H18" s="70"/>
      <c r="I18" s="66">
        <v>303</v>
      </c>
      <c r="J18" s="36"/>
      <c r="K18" s="62">
        <f>IFERROR((I18-G18)/G18,0)</f>
        <v>8.9928057553956831E-2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>
        <v>2366</v>
      </c>
      <c r="H20" s="70"/>
      <c r="I20" s="66">
        <v>2700</v>
      </c>
      <c r="J20" s="36"/>
      <c r="K20" s="62">
        <f>IFERROR((I20-G20)/G20,0)</f>
        <v>0.14116652578191038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101</v>
      </c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101</v>
      </c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>
        <v>8</v>
      </c>
      <c r="H26" s="70"/>
      <c r="I26" s="66">
        <v>12</v>
      </c>
      <c r="J26" s="36"/>
      <c r="K26" s="62">
        <f>IFERROR((I26-G26)/G26,0)</f>
        <v>0.5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>
        <v>2349</v>
      </c>
      <c r="H28" s="70"/>
      <c r="I28" s="66">
        <v>2700</v>
      </c>
      <c r="J28" s="36"/>
      <c r="K28" s="62">
        <f>IFERROR((I28-G28)/G28,0)</f>
        <v>0.14942528735632185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15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>
        <v>35.1</v>
      </c>
      <c r="H39" s="61"/>
      <c r="I39" s="66">
        <v>40</v>
      </c>
      <c r="J39" s="36"/>
      <c r="K39" s="62">
        <f>IFERROR(I39/G39,0)</f>
        <v>1.1396011396011396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>
        <v>38</v>
      </c>
      <c r="H41" s="61"/>
      <c r="I41" s="66">
        <v>45</v>
      </c>
      <c r="J41" s="36"/>
      <c r="K41" s="62">
        <f>IFERROR(I41/G41,0)</f>
        <v>1.1842105263157894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>
        <v>50</v>
      </c>
      <c r="H43" s="61"/>
      <c r="I43" s="66">
        <v>58</v>
      </c>
      <c r="J43" s="36"/>
      <c r="K43" s="62">
        <f>IFERROR(I43/G43,0)</f>
        <v>1.1599999999999999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>
        <v>1</v>
      </c>
      <c r="H45" s="61"/>
      <c r="I45" s="66">
        <v>5</v>
      </c>
      <c r="J45" s="36"/>
      <c r="K45" s="62">
        <f>IFERROR(I45/G45,0)</f>
        <v>5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>
        <v>1</v>
      </c>
      <c r="H47" s="61"/>
      <c r="I47" s="66">
        <v>5</v>
      </c>
      <c r="J47" s="36"/>
      <c r="K47" s="62">
        <f>IFERROR(I47/G47,0)</f>
        <v>5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4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>
        <v>2</v>
      </c>
      <c r="H51" s="61"/>
      <c r="I51" s="66">
        <v>10</v>
      </c>
      <c r="J51" s="36"/>
      <c r="K51" s="62">
        <f>IFERROR(I51/G51,0)</f>
        <v>5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>
        <v>33</v>
      </c>
      <c r="H53" s="61"/>
      <c r="I53" s="66">
        <v>40</v>
      </c>
      <c r="J53" s="36"/>
      <c r="K53" s="62">
        <f>IFERROR(I53/G53,0)</f>
        <v>1.2121212121212122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5"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Santa Barbara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54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2015-12-01T03:37:07Z</dcterms:modified>
</cp:coreProperties>
</file>