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52 San Luis Obispo\"/>
    </mc:Choice>
  </mc:AlternateContent>
  <bookViews>
    <workbookView xWindow="0" yWindow="1150" windowWidth="19320" windowHeight="7760" tabRatio="747" firstSheet="1" activeTab="1"/>
  </bookViews>
  <sheets>
    <sheet name="Data" sheetId="62" state="hidden" r:id="rId1"/>
    <sheet name="Summary" sheetId="41" r:id="rId2"/>
    <sheet name="ddConsortia" sheetId="42" state="hidden" r:id="rId3"/>
    <sheet name="Cuesta" sheetId="39" r:id="rId4"/>
    <sheet name="LMUSD" sheetId="61" r:id="rId5"/>
    <sheet name="SLCUSD" sheetId="43" r:id="rId6"/>
    <sheet name="TUSD" sheetId="44" r:id="rId7"/>
    <sheet name="Sheet5" sheetId="45" r:id="rId8"/>
    <sheet name="Sheet6" sheetId="46" r:id="rId9"/>
    <sheet name="Sheet7" sheetId="47" r:id="rId10"/>
    <sheet name="Sheet8" sheetId="48" r:id="rId11"/>
    <sheet name="Sheet9" sheetId="49" r:id="rId12"/>
    <sheet name="Sheet10" sheetId="50" r:id="rId13"/>
    <sheet name="Sheet11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2">[1]Census!$A$2:$A$71</definedName>
    <definedName name="ddConsortia" localSheetId="4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22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1">#REF!</definedName>
    <definedName name="ddConsortia" localSheetId="5">#REF!</definedName>
    <definedName name="ddConsortia" localSheetId="6">#REF!</definedName>
    <definedName name="ddConsortia">#REF!</definedName>
    <definedName name="ddConsortium">ddConsortia!$A$2:$A$72</definedName>
    <definedName name="_xlnm.Print_Area" localSheetId="3">Cuesta!$A$1:$AD$72</definedName>
    <definedName name="_xlnm.Print_Area" localSheetId="4">LMUSD!$A$1:$AD$72</definedName>
    <definedName name="_xlnm.Print_Area" localSheetId="12">Sheet10!$A$1:$AD$72</definedName>
    <definedName name="_xlnm.Print_Area" localSheetId="13">Sheet11!$A$1:$AD$72</definedName>
    <definedName name="_xlnm.Print_Area" localSheetId="14">Sheet12!$A$1:$AD$72</definedName>
    <definedName name="_xlnm.Print_Area" localSheetId="15">Sheet13!$A$1:$AD$72</definedName>
    <definedName name="_xlnm.Print_Area" localSheetId="16">Sheet14!$A$1:$AD$72</definedName>
    <definedName name="_xlnm.Print_Area" localSheetId="17">Sheet15!$A$1:$AD$72</definedName>
    <definedName name="_xlnm.Print_Area" localSheetId="18">Sheet16!$A$1:$AD$72</definedName>
    <definedName name="_xlnm.Print_Area" localSheetId="19">Sheet17!$A$1:$AD$72</definedName>
    <definedName name="_xlnm.Print_Area" localSheetId="20">Sheet18!$A$1:$AD$72</definedName>
    <definedName name="_xlnm.Print_Area" localSheetId="21">Sheet19!$A$1:$AD$72</definedName>
    <definedName name="_xlnm.Print_Area" localSheetId="22">Sheet20!$A$1:$AD$72</definedName>
    <definedName name="_xlnm.Print_Area" localSheetId="7">Sheet5!$A$1:$AD$72</definedName>
    <definedName name="_xlnm.Print_Area" localSheetId="8">Sheet6!$A$1:$AD$72</definedName>
    <definedName name="_xlnm.Print_Area" localSheetId="9">Sheet7!$A$1:$AD$72</definedName>
    <definedName name="_xlnm.Print_Area" localSheetId="10">Sheet8!$A$1:$AD$72</definedName>
    <definedName name="_xlnm.Print_Area" localSheetId="11">Sheet9!$A$1:$AD$72</definedName>
    <definedName name="_xlnm.Print_Area" localSheetId="5">SLCUSD!$A$1:$AD$72</definedName>
    <definedName name="_xlnm.Print_Area" localSheetId="1">Summary!$A$1:$AD$71</definedName>
    <definedName name="_xlnm.Print_Area" localSheetId="6">TUSD!$A$1:$AD$72</definedName>
    <definedName name="tblDemographics" localSheetId="4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22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 localSheetId="5">#REF!</definedName>
    <definedName name="tblDemographics" localSheetId="6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6" i="39" l="1"/>
  <c r="N65" i="41"/>
  <c r="N63" i="41"/>
  <c r="N61" i="41"/>
  <c r="N59" i="41"/>
  <c r="J65" i="41"/>
  <c r="J63" i="41"/>
  <c r="J61" i="41"/>
  <c r="Z65" i="41"/>
  <c r="Z63" i="41"/>
  <c r="Z61" i="41"/>
  <c r="Z59" i="41"/>
  <c r="Z57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L43" i="41"/>
  <c r="H43" i="41"/>
  <c r="L45" i="41"/>
  <c r="F45" i="41"/>
  <c r="F43" i="41"/>
  <c r="H47" i="41"/>
  <c r="F47" i="41"/>
  <c r="Z31" i="41"/>
  <c r="Z29" i="41"/>
  <c r="Z27" i="41"/>
  <c r="Z25" i="41"/>
  <c r="Z23" i="41"/>
  <c r="Z21" i="41"/>
  <c r="Z19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AB58" i="61"/>
  <c r="AB60" i="61"/>
  <c r="AB62" i="61"/>
  <c r="AB64" i="61"/>
  <c r="AB66" i="61"/>
  <c r="AB68" i="61"/>
  <c r="Z68" i="61"/>
  <c r="X68" i="61"/>
  <c r="V68" i="61"/>
  <c r="T68" i="61"/>
  <c r="R68" i="61"/>
  <c r="N68" i="61"/>
  <c r="J68" i="61"/>
  <c r="H68" i="61"/>
  <c r="F68" i="61"/>
  <c r="N44" i="61"/>
  <c r="N48" i="61"/>
  <c r="L48" i="61"/>
  <c r="H48" i="61"/>
  <c r="F48" i="61"/>
  <c r="J48" i="61"/>
  <c r="N46" i="61"/>
  <c r="J44" i="61"/>
  <c r="AB21" i="61"/>
  <c r="AB23" i="61"/>
  <c r="AB25" i="61"/>
  <c r="AB27" i="61"/>
  <c r="AB29" i="61"/>
  <c r="AB31" i="61"/>
  <c r="AB33" i="61"/>
  <c r="AB35" i="61"/>
  <c r="Z35" i="61"/>
  <c r="X35" i="61"/>
  <c r="V35" i="61"/>
  <c r="T35" i="61"/>
  <c r="R35" i="61"/>
  <c r="N35" i="61"/>
  <c r="J35" i="61"/>
  <c r="H35" i="61"/>
  <c r="F35" i="61"/>
  <c r="D11" i="61"/>
  <c r="AB58" i="60"/>
  <c r="AB60" i="60"/>
  <c r="AB62" i="60"/>
  <c r="AB64" i="60"/>
  <c r="AB66" i="60"/>
  <c r="AB68" i="60"/>
  <c r="Z68" i="60"/>
  <c r="X68" i="60"/>
  <c r="V68" i="60"/>
  <c r="T68" i="60"/>
  <c r="R68" i="60"/>
  <c r="N68" i="60"/>
  <c r="J68" i="60"/>
  <c r="H68" i="60"/>
  <c r="F68" i="60"/>
  <c r="N44" i="60"/>
  <c r="N48" i="60"/>
  <c r="L48" i="60"/>
  <c r="H48" i="60"/>
  <c r="F48" i="60"/>
  <c r="J48" i="60"/>
  <c r="N46" i="60"/>
  <c r="J44" i="60"/>
  <c r="AB21" i="60"/>
  <c r="AB23" i="60"/>
  <c r="AB25" i="60"/>
  <c r="AB27" i="60"/>
  <c r="AB29" i="60"/>
  <c r="AB31" i="60"/>
  <c r="AB33" i="60"/>
  <c r="AB35" i="60"/>
  <c r="Z35" i="60"/>
  <c r="X35" i="60"/>
  <c r="V35" i="60"/>
  <c r="T35" i="60"/>
  <c r="R35" i="60"/>
  <c r="N35" i="60"/>
  <c r="J35" i="60"/>
  <c r="H35" i="60"/>
  <c r="F35" i="60"/>
  <c r="D11" i="60"/>
  <c r="AB58" i="59"/>
  <c r="AB60" i="59"/>
  <c r="AB62" i="59"/>
  <c r="AB64" i="59"/>
  <c r="AB66" i="59"/>
  <c r="AB68" i="59"/>
  <c r="Z68" i="59"/>
  <c r="X68" i="59"/>
  <c r="V68" i="59"/>
  <c r="T68" i="59"/>
  <c r="R68" i="59"/>
  <c r="N68" i="59"/>
  <c r="J68" i="59"/>
  <c r="H68" i="59"/>
  <c r="F68" i="59"/>
  <c r="N44" i="59"/>
  <c r="N48" i="59"/>
  <c r="L48" i="59"/>
  <c r="H48" i="59"/>
  <c r="F48" i="59"/>
  <c r="J48" i="59"/>
  <c r="N46" i="59"/>
  <c r="J44" i="59"/>
  <c r="AB21" i="59"/>
  <c r="AB23" i="59"/>
  <c r="AB25" i="59"/>
  <c r="AB27" i="59"/>
  <c r="AB29" i="59"/>
  <c r="AB31" i="59"/>
  <c r="AB33" i="59"/>
  <c r="AB35" i="59"/>
  <c r="Z35" i="59"/>
  <c r="X35" i="59"/>
  <c r="V35" i="59"/>
  <c r="T35" i="59"/>
  <c r="R35" i="59"/>
  <c r="N35" i="59"/>
  <c r="J35" i="59"/>
  <c r="H35" i="59"/>
  <c r="F35" i="59"/>
  <c r="D11" i="59"/>
  <c r="AB58" i="58"/>
  <c r="AB60" i="58"/>
  <c r="AB62" i="58"/>
  <c r="AB64" i="58"/>
  <c r="AB66" i="58"/>
  <c r="AB68" i="58"/>
  <c r="Z68" i="58"/>
  <c r="X68" i="58"/>
  <c r="V68" i="58"/>
  <c r="T68" i="58"/>
  <c r="R68" i="58"/>
  <c r="N68" i="58"/>
  <c r="J68" i="58"/>
  <c r="H68" i="58"/>
  <c r="F68" i="58"/>
  <c r="N44" i="58"/>
  <c r="N48" i="58"/>
  <c r="L48" i="58"/>
  <c r="H48" i="58"/>
  <c r="F48" i="58"/>
  <c r="J48" i="58"/>
  <c r="N46" i="58"/>
  <c r="J44" i="58"/>
  <c r="AB21" i="58"/>
  <c r="AB23" i="58"/>
  <c r="AB25" i="58"/>
  <c r="AB27" i="58"/>
  <c r="AB29" i="58"/>
  <c r="AB31" i="58"/>
  <c r="AB33" i="58"/>
  <c r="AB35" i="58"/>
  <c r="Z35" i="58"/>
  <c r="X35" i="58"/>
  <c r="V35" i="58"/>
  <c r="T35" i="58"/>
  <c r="R35" i="58"/>
  <c r="N35" i="58"/>
  <c r="J35" i="58"/>
  <c r="H35" i="58"/>
  <c r="F35" i="58"/>
  <c r="D11" i="58"/>
  <c r="AB58" i="57"/>
  <c r="AB60" i="57"/>
  <c r="AB62" i="57"/>
  <c r="AB64" i="57"/>
  <c r="AB66" i="57"/>
  <c r="AB68" i="57"/>
  <c r="Z68" i="57"/>
  <c r="X68" i="57"/>
  <c r="V68" i="57"/>
  <c r="T68" i="57"/>
  <c r="R68" i="57"/>
  <c r="N68" i="57"/>
  <c r="J68" i="57"/>
  <c r="H68" i="57"/>
  <c r="F68" i="57"/>
  <c r="N44" i="57"/>
  <c r="N48" i="57"/>
  <c r="L48" i="57"/>
  <c r="H48" i="57"/>
  <c r="F48" i="57"/>
  <c r="J48" i="57"/>
  <c r="N46" i="57"/>
  <c r="J44" i="57"/>
  <c r="AB21" i="57"/>
  <c r="AB23" i="57"/>
  <c r="AB25" i="57"/>
  <c r="AB27" i="57"/>
  <c r="AB29" i="57"/>
  <c r="AB31" i="57"/>
  <c r="AB33" i="57"/>
  <c r="AB35" i="57"/>
  <c r="Z35" i="57"/>
  <c r="X35" i="57"/>
  <c r="V35" i="57"/>
  <c r="T35" i="57"/>
  <c r="R35" i="57"/>
  <c r="N35" i="57"/>
  <c r="J35" i="57"/>
  <c r="H35" i="57"/>
  <c r="F35" i="57"/>
  <c r="D11" i="57"/>
  <c r="AB58" i="56"/>
  <c r="AB60" i="56"/>
  <c r="AB62" i="56"/>
  <c r="AB64" i="56"/>
  <c r="AB66" i="56"/>
  <c r="AB68" i="56"/>
  <c r="Z68" i="56"/>
  <c r="X68" i="56"/>
  <c r="V68" i="56"/>
  <c r="T68" i="56"/>
  <c r="R68" i="56"/>
  <c r="N68" i="56"/>
  <c r="J68" i="56"/>
  <c r="H68" i="56"/>
  <c r="F68" i="56"/>
  <c r="N44" i="56"/>
  <c r="N48" i="56"/>
  <c r="L48" i="56"/>
  <c r="H48" i="56"/>
  <c r="F48" i="56"/>
  <c r="J48" i="56"/>
  <c r="N46" i="56"/>
  <c r="J44" i="56"/>
  <c r="AB21" i="56"/>
  <c r="AB23" i="56"/>
  <c r="AB25" i="56"/>
  <c r="AB27" i="56"/>
  <c r="AB29" i="56"/>
  <c r="AB31" i="56"/>
  <c r="AB33" i="56"/>
  <c r="AB35" i="56"/>
  <c r="Z35" i="56"/>
  <c r="X35" i="56"/>
  <c r="V35" i="56"/>
  <c r="T35" i="56"/>
  <c r="R35" i="56"/>
  <c r="N35" i="56"/>
  <c r="J35" i="56"/>
  <c r="H35" i="56"/>
  <c r="F35" i="56"/>
  <c r="D11" i="56"/>
  <c r="AB58" i="55"/>
  <c r="AB60" i="55"/>
  <c r="AB62" i="55"/>
  <c r="AB64" i="55"/>
  <c r="AB66" i="55"/>
  <c r="AB68" i="55"/>
  <c r="Z68" i="55"/>
  <c r="X68" i="55"/>
  <c r="V68" i="55"/>
  <c r="T68" i="55"/>
  <c r="R68" i="55"/>
  <c r="N68" i="55"/>
  <c r="J68" i="55"/>
  <c r="H68" i="55"/>
  <c r="F68" i="55"/>
  <c r="N44" i="55"/>
  <c r="N48" i="55"/>
  <c r="L48" i="55"/>
  <c r="H48" i="55"/>
  <c r="F48" i="55"/>
  <c r="J48" i="55"/>
  <c r="N46" i="55"/>
  <c r="J44" i="55"/>
  <c r="AB21" i="55"/>
  <c r="AB23" i="55"/>
  <c r="AB25" i="55"/>
  <c r="AB27" i="55"/>
  <c r="AB29" i="55"/>
  <c r="AB31" i="55"/>
  <c r="AB33" i="55"/>
  <c r="AB35" i="55"/>
  <c r="Z35" i="55"/>
  <c r="X35" i="55"/>
  <c r="V35" i="55"/>
  <c r="T35" i="55"/>
  <c r="R35" i="55"/>
  <c r="N35" i="55"/>
  <c r="J35" i="55"/>
  <c r="H35" i="55"/>
  <c r="F35" i="55"/>
  <c r="D11" i="55"/>
  <c r="AB58" i="54"/>
  <c r="AB60" i="54"/>
  <c r="AB62" i="54"/>
  <c r="AB64" i="54"/>
  <c r="AB66" i="54"/>
  <c r="AB68" i="54"/>
  <c r="Z68" i="54"/>
  <c r="X68" i="54"/>
  <c r="V68" i="54"/>
  <c r="T68" i="54"/>
  <c r="R68" i="54"/>
  <c r="N68" i="54"/>
  <c r="J68" i="54"/>
  <c r="H68" i="54"/>
  <c r="F68" i="54"/>
  <c r="N44" i="54"/>
  <c r="N48" i="54"/>
  <c r="L48" i="54"/>
  <c r="H48" i="54"/>
  <c r="F48" i="54"/>
  <c r="J48" i="54"/>
  <c r="N46" i="54"/>
  <c r="J44" i="54"/>
  <c r="AB21" i="54"/>
  <c r="AB23" i="54"/>
  <c r="AB25" i="54"/>
  <c r="AB27" i="54"/>
  <c r="AB29" i="54"/>
  <c r="AB31" i="54"/>
  <c r="AB33" i="54"/>
  <c r="AB35" i="54"/>
  <c r="Z35" i="54"/>
  <c r="X35" i="54"/>
  <c r="V35" i="54"/>
  <c r="T35" i="54"/>
  <c r="R35" i="54"/>
  <c r="N35" i="54"/>
  <c r="J35" i="54"/>
  <c r="H35" i="54"/>
  <c r="F35" i="54"/>
  <c r="D11" i="54"/>
  <c r="AB58" i="53"/>
  <c r="AB60" i="53"/>
  <c r="AB62" i="53"/>
  <c r="AB64" i="53"/>
  <c r="AB66" i="53"/>
  <c r="AB68" i="53"/>
  <c r="Z68" i="53"/>
  <c r="X68" i="53"/>
  <c r="V68" i="53"/>
  <c r="T68" i="53"/>
  <c r="R68" i="53"/>
  <c r="N68" i="53"/>
  <c r="J68" i="53"/>
  <c r="H68" i="53"/>
  <c r="F68" i="53"/>
  <c r="N44" i="53"/>
  <c r="N48" i="53"/>
  <c r="L48" i="53"/>
  <c r="H48" i="53"/>
  <c r="F48" i="53"/>
  <c r="J48" i="53"/>
  <c r="N46" i="53"/>
  <c r="J44" i="53"/>
  <c r="AB21" i="53"/>
  <c r="AB23" i="53"/>
  <c r="AB25" i="53"/>
  <c r="AB27" i="53"/>
  <c r="AB29" i="53"/>
  <c r="AB31" i="53"/>
  <c r="AB33" i="53"/>
  <c r="AB35" i="53"/>
  <c r="Z35" i="53"/>
  <c r="X35" i="53"/>
  <c r="V35" i="53"/>
  <c r="T35" i="53"/>
  <c r="R35" i="53"/>
  <c r="N35" i="53"/>
  <c r="J35" i="53"/>
  <c r="H35" i="53"/>
  <c r="F35" i="53"/>
  <c r="D11" i="53"/>
  <c r="AB58" i="52"/>
  <c r="AB60" i="52"/>
  <c r="AB62" i="52"/>
  <c r="AB64" i="52"/>
  <c r="AB66" i="52"/>
  <c r="AB68" i="52"/>
  <c r="Z68" i="52"/>
  <c r="X68" i="52"/>
  <c r="V68" i="52"/>
  <c r="T68" i="52"/>
  <c r="R68" i="52"/>
  <c r="N68" i="52"/>
  <c r="J68" i="52"/>
  <c r="H68" i="52"/>
  <c r="F68" i="52"/>
  <c r="N44" i="52"/>
  <c r="N48" i="52"/>
  <c r="L48" i="52"/>
  <c r="H48" i="52"/>
  <c r="F48" i="52"/>
  <c r="J48" i="52"/>
  <c r="N46" i="52"/>
  <c r="J44" i="52"/>
  <c r="AB21" i="52"/>
  <c r="AB23" i="52"/>
  <c r="AB25" i="52"/>
  <c r="AB27" i="52"/>
  <c r="AB29" i="52"/>
  <c r="AB31" i="52"/>
  <c r="AB33" i="52"/>
  <c r="AB35" i="52"/>
  <c r="Z35" i="52"/>
  <c r="X35" i="52"/>
  <c r="V35" i="52"/>
  <c r="T35" i="52"/>
  <c r="R35" i="52"/>
  <c r="N35" i="52"/>
  <c r="J35" i="52"/>
  <c r="H35" i="52"/>
  <c r="F35" i="52"/>
  <c r="D11" i="52"/>
  <c r="AB58" i="51"/>
  <c r="AB60" i="51"/>
  <c r="AB62" i="51"/>
  <c r="AB64" i="51"/>
  <c r="AB66" i="51"/>
  <c r="AB68" i="51"/>
  <c r="Z68" i="51"/>
  <c r="X68" i="51"/>
  <c r="V68" i="51"/>
  <c r="T68" i="51"/>
  <c r="R68" i="51"/>
  <c r="N68" i="51"/>
  <c r="J68" i="51"/>
  <c r="H68" i="51"/>
  <c r="F68" i="51"/>
  <c r="N44" i="51"/>
  <c r="N48" i="51"/>
  <c r="L48" i="51"/>
  <c r="H48" i="51"/>
  <c r="F48" i="51"/>
  <c r="J48" i="51"/>
  <c r="N46" i="51"/>
  <c r="J44" i="51"/>
  <c r="AB21" i="51"/>
  <c r="AB23" i="51"/>
  <c r="AB25" i="51"/>
  <c r="AB27" i="51"/>
  <c r="AB29" i="51"/>
  <c r="AB31" i="51"/>
  <c r="AB33" i="51"/>
  <c r="AB35" i="51"/>
  <c r="Z35" i="51"/>
  <c r="X35" i="51"/>
  <c r="V35" i="51"/>
  <c r="T35" i="51"/>
  <c r="R35" i="51"/>
  <c r="N35" i="51"/>
  <c r="J35" i="51"/>
  <c r="H35" i="51"/>
  <c r="F35" i="51"/>
  <c r="D11" i="51"/>
  <c r="AB58" i="50"/>
  <c r="AB60" i="50"/>
  <c r="AB62" i="50"/>
  <c r="AB64" i="50"/>
  <c r="AB66" i="50"/>
  <c r="AB68" i="50"/>
  <c r="Z68" i="50"/>
  <c r="X68" i="50"/>
  <c r="V68" i="50"/>
  <c r="T68" i="50"/>
  <c r="R68" i="50"/>
  <c r="N68" i="50"/>
  <c r="J68" i="50"/>
  <c r="H68" i="50"/>
  <c r="F68" i="50"/>
  <c r="N44" i="50"/>
  <c r="N48" i="50"/>
  <c r="L48" i="50"/>
  <c r="H48" i="50"/>
  <c r="F48" i="50"/>
  <c r="J48" i="50"/>
  <c r="N46" i="50"/>
  <c r="J44" i="50"/>
  <c r="AB21" i="50"/>
  <c r="AB23" i="50"/>
  <c r="AB25" i="50"/>
  <c r="AB27" i="50"/>
  <c r="AB29" i="50"/>
  <c r="AB31" i="50"/>
  <c r="AB33" i="50"/>
  <c r="AB35" i="50"/>
  <c r="Z35" i="50"/>
  <c r="X35" i="50"/>
  <c r="V35" i="50"/>
  <c r="T35" i="50"/>
  <c r="R35" i="50"/>
  <c r="N35" i="50"/>
  <c r="J35" i="50"/>
  <c r="H35" i="50"/>
  <c r="F35" i="50"/>
  <c r="D11" i="50"/>
  <c r="AB58" i="49"/>
  <c r="AB60" i="49"/>
  <c r="AB62" i="49"/>
  <c r="AB64" i="49"/>
  <c r="AB66" i="49"/>
  <c r="AB68" i="49"/>
  <c r="Z68" i="49"/>
  <c r="X68" i="49"/>
  <c r="V68" i="49"/>
  <c r="T68" i="49"/>
  <c r="R68" i="49"/>
  <c r="N68" i="49"/>
  <c r="J68" i="49"/>
  <c r="H68" i="49"/>
  <c r="F68" i="49"/>
  <c r="N44" i="49"/>
  <c r="N48" i="49"/>
  <c r="L48" i="49"/>
  <c r="H48" i="49"/>
  <c r="F48" i="49"/>
  <c r="J48" i="49"/>
  <c r="N46" i="49"/>
  <c r="J44" i="49"/>
  <c r="AB21" i="49"/>
  <c r="AB23" i="49"/>
  <c r="AB25" i="49"/>
  <c r="AB27" i="49"/>
  <c r="AB29" i="49"/>
  <c r="AB31" i="49"/>
  <c r="AB33" i="49"/>
  <c r="AB35" i="49"/>
  <c r="Z35" i="49"/>
  <c r="X35" i="49"/>
  <c r="V35" i="49"/>
  <c r="T35" i="49"/>
  <c r="R35" i="49"/>
  <c r="N35" i="49"/>
  <c r="J35" i="49"/>
  <c r="H35" i="49"/>
  <c r="F35" i="49"/>
  <c r="D11" i="49"/>
  <c r="AB58" i="48"/>
  <c r="AB60" i="48"/>
  <c r="AB62" i="48"/>
  <c r="AB64" i="48"/>
  <c r="AB66" i="48"/>
  <c r="AB68" i="48"/>
  <c r="Z68" i="48"/>
  <c r="X68" i="48"/>
  <c r="V68" i="48"/>
  <c r="T68" i="48"/>
  <c r="R68" i="48"/>
  <c r="N68" i="48"/>
  <c r="J68" i="48"/>
  <c r="H68" i="48"/>
  <c r="F68" i="48"/>
  <c r="N44" i="48"/>
  <c r="N48" i="48"/>
  <c r="L48" i="48"/>
  <c r="H48" i="48"/>
  <c r="F48" i="48"/>
  <c r="J48" i="48"/>
  <c r="N46" i="48"/>
  <c r="J44" i="48"/>
  <c r="AB21" i="48"/>
  <c r="AB23" i="48"/>
  <c r="AB25" i="48"/>
  <c r="AB27" i="48"/>
  <c r="AB29" i="48"/>
  <c r="AB31" i="48"/>
  <c r="AB33" i="48"/>
  <c r="AB35" i="48"/>
  <c r="Z35" i="48"/>
  <c r="X35" i="48"/>
  <c r="V35" i="48"/>
  <c r="T35" i="48"/>
  <c r="R35" i="48"/>
  <c r="N35" i="48"/>
  <c r="J35" i="48"/>
  <c r="H35" i="48"/>
  <c r="F35" i="48"/>
  <c r="D11" i="48"/>
  <c r="AB58" i="47"/>
  <c r="AB60" i="47"/>
  <c r="AB62" i="47"/>
  <c r="AB64" i="47"/>
  <c r="AB66" i="47"/>
  <c r="AB68" i="47"/>
  <c r="Z68" i="47"/>
  <c r="X68" i="47"/>
  <c r="V68" i="47"/>
  <c r="T68" i="47"/>
  <c r="R68" i="47"/>
  <c r="N68" i="47"/>
  <c r="J68" i="47"/>
  <c r="H68" i="47"/>
  <c r="F68" i="47"/>
  <c r="N44" i="47"/>
  <c r="N48" i="47"/>
  <c r="L48" i="47"/>
  <c r="H48" i="47"/>
  <c r="F48" i="47"/>
  <c r="J48" i="47"/>
  <c r="N46" i="47"/>
  <c r="J44" i="47"/>
  <c r="AB21" i="47"/>
  <c r="AB23" i="47"/>
  <c r="AB25" i="47"/>
  <c r="AB27" i="47"/>
  <c r="AB29" i="47"/>
  <c r="AB31" i="47"/>
  <c r="AB33" i="47"/>
  <c r="AB35" i="47"/>
  <c r="Z35" i="47"/>
  <c r="X35" i="47"/>
  <c r="V35" i="47"/>
  <c r="T35" i="47"/>
  <c r="R35" i="47"/>
  <c r="N35" i="47"/>
  <c r="J35" i="47"/>
  <c r="H35" i="47"/>
  <c r="F35" i="47"/>
  <c r="D11" i="47"/>
  <c r="AB58" i="46"/>
  <c r="AB60" i="46"/>
  <c r="AB62" i="46"/>
  <c r="AB64" i="46"/>
  <c r="AB66" i="46"/>
  <c r="AB68" i="46"/>
  <c r="Z68" i="46"/>
  <c r="X68" i="46"/>
  <c r="V68" i="46"/>
  <c r="T68" i="46"/>
  <c r="R68" i="46"/>
  <c r="N68" i="46"/>
  <c r="J68" i="46"/>
  <c r="H68" i="46"/>
  <c r="F68" i="46"/>
  <c r="N44" i="46"/>
  <c r="N48" i="46"/>
  <c r="L48" i="46"/>
  <c r="H48" i="46"/>
  <c r="F48" i="46"/>
  <c r="J48" i="46"/>
  <c r="N46" i="46"/>
  <c r="J44" i="46"/>
  <c r="AB21" i="46"/>
  <c r="AB23" i="46"/>
  <c r="AB25" i="46"/>
  <c r="AB27" i="46"/>
  <c r="AB29" i="46"/>
  <c r="AB31" i="46"/>
  <c r="AB33" i="46"/>
  <c r="AB35" i="46"/>
  <c r="Z35" i="46"/>
  <c r="X35" i="46"/>
  <c r="V35" i="46"/>
  <c r="T35" i="46"/>
  <c r="R35" i="46"/>
  <c r="N35" i="46"/>
  <c r="J35" i="46"/>
  <c r="H35" i="46"/>
  <c r="F35" i="46"/>
  <c r="D11" i="46"/>
  <c r="AB58" i="45"/>
  <c r="AB60" i="45"/>
  <c r="AB62" i="45"/>
  <c r="AB64" i="45"/>
  <c r="AB66" i="45"/>
  <c r="AB68" i="45"/>
  <c r="Z68" i="45"/>
  <c r="X68" i="45"/>
  <c r="V68" i="45"/>
  <c r="T68" i="45"/>
  <c r="R68" i="45"/>
  <c r="N68" i="45"/>
  <c r="J68" i="45"/>
  <c r="H68" i="45"/>
  <c r="F68" i="45"/>
  <c r="N44" i="45"/>
  <c r="N48" i="45"/>
  <c r="L48" i="45"/>
  <c r="H48" i="45"/>
  <c r="F48" i="45"/>
  <c r="J48" i="45"/>
  <c r="N46" i="45"/>
  <c r="J44" i="45"/>
  <c r="AB21" i="45"/>
  <c r="AB23" i="45"/>
  <c r="AB25" i="45"/>
  <c r="AB27" i="45"/>
  <c r="AB29" i="45"/>
  <c r="AB31" i="45"/>
  <c r="AB33" i="45"/>
  <c r="AB35" i="45"/>
  <c r="Z35" i="45"/>
  <c r="X35" i="45"/>
  <c r="V35" i="45"/>
  <c r="T35" i="45"/>
  <c r="R35" i="45"/>
  <c r="N35" i="45"/>
  <c r="J35" i="45"/>
  <c r="H35" i="45"/>
  <c r="F35" i="45"/>
  <c r="D11" i="45"/>
  <c r="AB58" i="44"/>
  <c r="AB60" i="44"/>
  <c r="AB62" i="44"/>
  <c r="AB64" i="44"/>
  <c r="AB66" i="44"/>
  <c r="AB68" i="44"/>
  <c r="Z68" i="44"/>
  <c r="X68" i="44"/>
  <c r="V68" i="44"/>
  <c r="T68" i="44"/>
  <c r="R68" i="44"/>
  <c r="N68" i="44"/>
  <c r="J68" i="44"/>
  <c r="H68" i="44"/>
  <c r="F68" i="44"/>
  <c r="N44" i="44"/>
  <c r="N48" i="44"/>
  <c r="L48" i="44"/>
  <c r="H48" i="44"/>
  <c r="F48" i="44"/>
  <c r="J48" i="44"/>
  <c r="N46" i="44"/>
  <c r="J44" i="44"/>
  <c r="AB21" i="44"/>
  <c r="AB23" i="44"/>
  <c r="AB25" i="44"/>
  <c r="AB27" i="44"/>
  <c r="AB29" i="44"/>
  <c r="AB31" i="44"/>
  <c r="AB33" i="44"/>
  <c r="AB35" i="44"/>
  <c r="Z35" i="44"/>
  <c r="X35" i="44"/>
  <c r="V35" i="44"/>
  <c r="T35" i="44"/>
  <c r="R35" i="44"/>
  <c r="N35" i="44"/>
  <c r="J35" i="44"/>
  <c r="H35" i="44"/>
  <c r="F35" i="44"/>
  <c r="D11" i="44"/>
  <c r="AB58" i="43"/>
  <c r="AB60" i="43"/>
  <c r="AB62" i="43"/>
  <c r="AB64" i="43"/>
  <c r="AB66" i="43"/>
  <c r="AB68" i="43"/>
  <c r="Z68" i="43"/>
  <c r="X68" i="43"/>
  <c r="V68" i="43"/>
  <c r="T68" i="43"/>
  <c r="R68" i="43"/>
  <c r="N68" i="43"/>
  <c r="J68" i="43"/>
  <c r="H68" i="43"/>
  <c r="F68" i="43"/>
  <c r="N44" i="43"/>
  <c r="N48" i="43"/>
  <c r="L48" i="43"/>
  <c r="H48" i="43"/>
  <c r="F48" i="43"/>
  <c r="J48" i="43"/>
  <c r="N46" i="43"/>
  <c r="J44" i="43"/>
  <c r="AB21" i="43"/>
  <c r="AB23" i="43"/>
  <c r="AB25" i="43"/>
  <c r="AB27" i="43"/>
  <c r="AB29" i="43"/>
  <c r="AB31" i="43"/>
  <c r="AB33" i="43"/>
  <c r="AB35" i="43"/>
  <c r="Z35" i="43"/>
  <c r="X35" i="43"/>
  <c r="V35" i="43"/>
  <c r="T35" i="43"/>
  <c r="R35" i="43"/>
  <c r="N35" i="43"/>
  <c r="J35" i="43"/>
  <c r="H35" i="43"/>
  <c r="F35" i="43"/>
  <c r="D11" i="43"/>
  <c r="D11" i="39"/>
  <c r="AB57" i="41"/>
  <c r="AB59" i="41"/>
  <c r="AB61" i="41"/>
  <c r="AB63" i="41"/>
  <c r="AB65" i="41"/>
  <c r="AB67" i="41"/>
  <c r="Z67" i="41"/>
  <c r="X67" i="41"/>
  <c r="V67" i="41"/>
  <c r="T67" i="41"/>
  <c r="R67" i="41"/>
  <c r="N67" i="41"/>
  <c r="J67" i="41"/>
  <c r="H67" i="41"/>
  <c r="F67" i="41"/>
  <c r="AB19" i="41"/>
  <c r="AB21" i="41"/>
  <c r="AB23" i="41"/>
  <c r="AB25" i="41"/>
  <c r="AB27" i="41"/>
  <c r="AB29" i="41"/>
  <c r="AB31" i="41"/>
  <c r="AB33" i="41"/>
  <c r="Z33" i="41"/>
  <c r="X33" i="41"/>
  <c r="V33" i="41"/>
  <c r="T33" i="41"/>
  <c r="R33" i="41"/>
  <c r="N33" i="41"/>
  <c r="J33" i="41"/>
  <c r="H33" i="41"/>
  <c r="F33" i="41"/>
  <c r="N43" i="41"/>
  <c r="N47" i="41"/>
  <c r="L47" i="41"/>
  <c r="J47" i="41"/>
  <c r="N45" i="41"/>
  <c r="J43" i="41"/>
  <c r="AB58" i="39"/>
  <c r="AB60" i="39"/>
  <c r="AB62" i="39"/>
  <c r="AB64" i="39"/>
  <c r="AB66" i="39"/>
  <c r="AB68" i="39"/>
  <c r="L48" i="39"/>
  <c r="F48" i="39"/>
  <c r="H48" i="39"/>
  <c r="N44" i="39"/>
  <c r="J48" i="39"/>
  <c r="J44" i="39"/>
  <c r="Z68" i="39"/>
  <c r="X68" i="39"/>
  <c r="V68" i="39"/>
  <c r="T68" i="39"/>
  <c r="R68" i="39"/>
  <c r="N68" i="39"/>
  <c r="J68" i="39"/>
  <c r="H68" i="39"/>
  <c r="F68" i="39"/>
  <c r="Z35" i="39"/>
  <c r="V35" i="39"/>
  <c r="X35" i="39"/>
  <c r="T35" i="39"/>
  <c r="R35" i="39"/>
  <c r="N35" i="39"/>
  <c r="J35" i="39"/>
  <c r="H35" i="39"/>
  <c r="F35" i="39"/>
  <c r="N48" i="39"/>
  <c r="AB21" i="39"/>
  <c r="AB33" i="39"/>
  <c r="AB31" i="39"/>
  <c r="AB29" i="39"/>
  <c r="AB23" i="39"/>
  <c r="AB25" i="39"/>
  <c r="AB27" i="39"/>
  <c r="AB35" i="39"/>
</calcChain>
</file>

<file path=xl/sharedStrings.xml><?xml version="1.0" encoding="utf-8"?>
<sst xmlns="http://schemas.openxmlformats.org/spreadsheetml/2006/main" count="3108" uniqueCount="127">
  <si>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</si>
  <si>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</si>
  <si>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</si>
  <si>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</si>
  <si>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</si>
  <si>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</si>
  <si>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</si>
  <si>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</si>
  <si>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</si>
  <si>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</si>
  <si>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</si>
  <si>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</si>
  <si>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</si>
  <si>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</si>
  <si>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</si>
  <si>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</si>
  <si>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</si>
  <si>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</si>
  <si>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</si>
  <si>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</si>
  <si>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</si>
  <si>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</si>
  <si>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</si>
  <si>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</si>
  <si>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</si>
  <si>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</si>
  <si>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</si>
  <si>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</si>
  <si>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</si>
  <si>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</si>
  <si>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</si>
  <si>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</si>
  <si>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</si>
  <si>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</si>
  <si>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</si>
  <si>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</si>
  <si>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</si>
  <si>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</si>
  <si>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</si>
  <si>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</si>
  <si>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</si>
  <si>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</si>
  <si>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</si>
  <si>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</si>
  <si>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</si>
  <si>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</si>
  <si>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</si>
  <si>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</si>
  <si>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</si>
  <si>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</si>
  <si>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</si>
  <si>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</si>
  <si>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</si>
  <si>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</si>
  <si>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</si>
  <si>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</si>
  <si>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</si>
  <si>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</si>
  <si>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</si>
  <si>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</si>
  <si>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</si>
  <si>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</si>
  <si>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</si>
  <si>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</si>
  <si>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</si>
  <si>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</si>
  <si>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</si>
  <si>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</si>
  <si>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</si>
  <si>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</si>
  <si>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</si>
  <si>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</si>
  <si>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</si>
  <si>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</si>
  <si>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</si>
  <si>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</si>
  <si>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</si>
  <si>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</si>
  <si>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</si>
  <si>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</si>
  <si>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</si>
  <si>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</si>
  <si>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</si>
  <si>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</si>
  <si>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</si>
  <si>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</si>
  <si>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</si>
  <si>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</si>
  <si>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</si>
  <si>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</si>
  <si>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>CCPT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</si>
  <si>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</si>
  <si>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</si>
  <si>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</si>
  <si>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</si>
  <si>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</si>
  <si>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</si>
  <si>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</si>
  <si>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</si>
  <si>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</si>
  <si>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</si>
  <si>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</si>
  <si>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</si>
  <si>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</si>
  <si>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</si>
  <si>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</si>
  <si>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</si>
  <si>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</si>
  <si>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</si>
  <si>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</si>
  <si>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</si>
  <si>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</si>
  <si>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</si>
  <si>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</si>
  <si>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</si>
  <si>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</si>
  <si>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</si>
  <si>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</si>
  <si>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</si>
  <si>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Lucia Mar Unified School District</t>
  </si>
  <si>
    <t>San Luis Obispo County Community College District, Cuesta College</t>
  </si>
  <si>
    <t>San Luis Coastal Unified School District</t>
  </si>
  <si>
    <t>Templeton Unified School District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</si>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</sst>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2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9" fontId="38" fillId="0" borderId="9" xfId="20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0" fontId="26" fillId="4" borderId="0" xfId="2" applyFont="1" applyFill="1" applyBorder="1" applyAlignment="1" applyProtection="1">
      <alignment horizontal="center" vertical="center" wrapText="1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5" fillId="0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0" fontId="32" fillId="4" borderId="0" xfId="2" applyFont="1" applyFill="1" applyBorder="1" applyAlignment="1" applyProtection="1">
      <alignment horizontal="center" vertical="center" wrapText="1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0" fillId="0" borderId="0" xfId="0" applyAlignment="1">
      <alignment wrapText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27</xdr:col>
      <xdr:colOff>355291</xdr:colOff>
      <xdr:row>8</xdr:row>
      <xdr:rowOff>117073</xdr:rowOff>
    </xdr:to>
    <xdr:sp macro="" textlink="">
      <xdr:nvSpPr>
        <xdr:cNvPr id="5" name="TextBox 4"/>
        <xdr:cNvSpPr txBox="1"/>
      </xdr:nvSpPr>
      <xdr:spPr>
        <a:xfrm>
          <a:off x="965811" y="1285488"/>
          <a:ext cx="15403870" cy="62817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27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49"/>
  <sheetViews>
    <sheetView workbookViewId="0"/>
  </sheetViews>
  <sheetFormatPr defaultColWidth="10.90625" defaultRowHeight="13" x14ac:dyDescent="0.6"/>
  <sheetData>
    <row r="1" spans="1:5" x14ac:dyDescent="0.6">
      <c r="A1" t="s">
        <v>123</v>
      </c>
      <c r="B1" t="s">
        <v>124</v>
      </c>
      <c r="C1" t="s">
        <v>125</v>
      </c>
      <c r="D1" t="s">
        <v>126</v>
      </c>
      <c r="E1" t="s">
        <v>0</v>
      </c>
    </row>
    <row r="2" spans="1:5" x14ac:dyDescent="0.6">
      <c r="A2" t="s">
        <v>73</v>
      </c>
      <c r="B2" t="s">
        <v>122</v>
      </c>
      <c r="C2" t="s">
        <v>7</v>
      </c>
      <c r="D2" t="s">
        <v>100</v>
      </c>
    </row>
    <row r="3" spans="1:5" x14ac:dyDescent="0.6">
      <c r="A3" t="s">
        <v>73</v>
      </c>
      <c r="B3" t="s">
        <v>122</v>
      </c>
      <c r="C3" t="s">
        <v>7</v>
      </c>
      <c r="D3" t="s">
        <v>99</v>
      </c>
    </row>
    <row r="4" spans="1:5" x14ac:dyDescent="0.6">
      <c r="A4" t="s">
        <v>73</v>
      </c>
      <c r="B4" t="s">
        <v>122</v>
      </c>
      <c r="C4" t="s">
        <v>7</v>
      </c>
      <c r="D4" t="s">
        <v>98</v>
      </c>
    </row>
    <row r="5" spans="1:5" x14ac:dyDescent="0.6">
      <c r="A5" t="s">
        <v>73</v>
      </c>
      <c r="B5" t="s">
        <v>122</v>
      </c>
      <c r="C5" t="s">
        <v>7</v>
      </c>
      <c r="D5" t="s">
        <v>97</v>
      </c>
    </row>
    <row r="6" spans="1:5" x14ac:dyDescent="0.6">
      <c r="A6" t="s">
        <v>73</v>
      </c>
      <c r="B6" t="s">
        <v>122</v>
      </c>
      <c r="C6" t="s">
        <v>7</v>
      </c>
      <c r="D6" t="s">
        <v>96</v>
      </c>
    </row>
    <row r="7" spans="1:5" x14ac:dyDescent="0.6">
      <c r="A7" t="s">
        <v>73</v>
      </c>
      <c r="B7" t="s">
        <v>122</v>
      </c>
      <c r="C7" t="s">
        <v>4</v>
      </c>
      <c r="D7" t="s">
        <v>100</v>
      </c>
    </row>
    <row r="8" spans="1:5" x14ac:dyDescent="0.6">
      <c r="A8" t="s">
        <v>73</v>
      </c>
      <c r="B8" t="s">
        <v>122</v>
      </c>
      <c r="C8" t="s">
        <v>4</v>
      </c>
      <c r="D8" t="s">
        <v>99</v>
      </c>
    </row>
    <row r="9" spans="1:5" x14ac:dyDescent="0.6">
      <c r="A9" t="s">
        <v>73</v>
      </c>
      <c r="B9" t="s">
        <v>122</v>
      </c>
      <c r="C9" t="s">
        <v>4</v>
      </c>
      <c r="D9" t="s">
        <v>98</v>
      </c>
    </row>
    <row r="10" spans="1:5" x14ac:dyDescent="0.6">
      <c r="A10" t="s">
        <v>73</v>
      </c>
      <c r="B10" t="s">
        <v>122</v>
      </c>
      <c r="C10" t="s">
        <v>4</v>
      </c>
      <c r="D10" t="s">
        <v>97</v>
      </c>
    </row>
    <row r="11" spans="1:5" x14ac:dyDescent="0.6">
      <c r="A11" t="s">
        <v>73</v>
      </c>
      <c r="B11" t="s">
        <v>122</v>
      </c>
      <c r="C11" t="s">
        <v>4</v>
      </c>
      <c r="D11" t="s">
        <v>96</v>
      </c>
    </row>
    <row r="12" spans="1:5" x14ac:dyDescent="0.6">
      <c r="A12" t="s">
        <v>73</v>
      </c>
      <c r="B12" t="s">
        <v>122</v>
      </c>
      <c r="C12" t="s">
        <v>90</v>
      </c>
      <c r="D12" t="s">
        <v>100</v>
      </c>
    </row>
    <row r="13" spans="1:5" x14ac:dyDescent="0.6">
      <c r="A13" t="s">
        <v>73</v>
      </c>
      <c r="B13" t="s">
        <v>122</v>
      </c>
      <c r="C13" t="s">
        <v>90</v>
      </c>
      <c r="D13" t="s">
        <v>99</v>
      </c>
    </row>
    <row r="14" spans="1:5" x14ac:dyDescent="0.6">
      <c r="A14" t="s">
        <v>73</v>
      </c>
      <c r="B14" t="s">
        <v>122</v>
      </c>
      <c r="C14" t="s">
        <v>90</v>
      </c>
      <c r="D14" t="s">
        <v>98</v>
      </c>
    </row>
    <row r="15" spans="1:5" x14ac:dyDescent="0.6">
      <c r="A15" t="s">
        <v>73</v>
      </c>
      <c r="B15" t="s">
        <v>122</v>
      </c>
      <c r="C15" t="s">
        <v>90</v>
      </c>
      <c r="D15" t="s">
        <v>97</v>
      </c>
    </row>
    <row r="16" spans="1:5" x14ac:dyDescent="0.6">
      <c r="A16" t="s">
        <v>73</v>
      </c>
      <c r="B16" t="s">
        <v>122</v>
      </c>
      <c r="C16" t="s">
        <v>90</v>
      </c>
      <c r="D16" t="s">
        <v>96</v>
      </c>
    </row>
    <row r="17" spans="1:4" x14ac:dyDescent="0.6">
      <c r="A17" t="s">
        <v>73</v>
      </c>
      <c r="B17" t="s">
        <v>122</v>
      </c>
      <c r="C17" t="s">
        <v>6</v>
      </c>
      <c r="D17" t="s">
        <v>100</v>
      </c>
    </row>
    <row r="18" spans="1:4" x14ac:dyDescent="0.6">
      <c r="A18" t="s">
        <v>73</v>
      </c>
      <c r="B18" t="s">
        <v>122</v>
      </c>
      <c r="C18" t="s">
        <v>6</v>
      </c>
      <c r="D18" t="s">
        <v>99</v>
      </c>
    </row>
    <row r="19" spans="1:4" x14ac:dyDescent="0.6">
      <c r="A19" t="s">
        <v>73</v>
      </c>
      <c r="B19" t="s">
        <v>122</v>
      </c>
      <c r="C19" t="s">
        <v>6</v>
      </c>
      <c r="D19" t="s">
        <v>98</v>
      </c>
    </row>
    <row r="20" spans="1:4" x14ac:dyDescent="0.6">
      <c r="A20" t="s">
        <v>73</v>
      </c>
      <c r="B20" t="s">
        <v>122</v>
      </c>
      <c r="C20" t="s">
        <v>6</v>
      </c>
      <c r="D20" t="s">
        <v>97</v>
      </c>
    </row>
    <row r="21" spans="1:4" x14ac:dyDescent="0.6">
      <c r="A21" t="s">
        <v>73</v>
      </c>
      <c r="B21" t="s">
        <v>122</v>
      </c>
      <c r="C21" t="s">
        <v>6</v>
      </c>
      <c r="D21" t="s">
        <v>96</v>
      </c>
    </row>
    <row r="22" spans="1:4" x14ac:dyDescent="0.6">
      <c r="A22" t="s">
        <v>73</v>
      </c>
      <c r="B22" t="s">
        <v>122</v>
      </c>
      <c r="C22" t="s">
        <v>3</v>
      </c>
      <c r="D22" t="s">
        <v>100</v>
      </c>
    </row>
    <row r="23" spans="1:4" x14ac:dyDescent="0.6">
      <c r="A23" t="s">
        <v>73</v>
      </c>
      <c r="B23" t="s">
        <v>122</v>
      </c>
      <c r="C23" t="s">
        <v>3</v>
      </c>
      <c r="D23" t="s">
        <v>99</v>
      </c>
    </row>
    <row r="24" spans="1:4" x14ac:dyDescent="0.6">
      <c r="A24" t="s">
        <v>73</v>
      </c>
      <c r="B24" t="s">
        <v>122</v>
      </c>
      <c r="C24" t="s">
        <v>3</v>
      </c>
      <c r="D24" t="s">
        <v>98</v>
      </c>
    </row>
    <row r="25" spans="1:4" x14ac:dyDescent="0.6">
      <c r="A25" t="s">
        <v>73</v>
      </c>
      <c r="B25" t="s">
        <v>122</v>
      </c>
      <c r="C25" t="s">
        <v>3</v>
      </c>
      <c r="D25" t="s">
        <v>97</v>
      </c>
    </row>
    <row r="26" spans="1:4" x14ac:dyDescent="0.6">
      <c r="A26" t="s">
        <v>73</v>
      </c>
      <c r="B26" t="s">
        <v>122</v>
      </c>
      <c r="C26" t="s">
        <v>3</v>
      </c>
      <c r="D26" t="s">
        <v>96</v>
      </c>
    </row>
    <row r="27" spans="1:4" x14ac:dyDescent="0.6">
      <c r="A27" t="s">
        <v>73</v>
      </c>
      <c r="B27" t="s">
        <v>122</v>
      </c>
      <c r="C27" t="s">
        <v>2</v>
      </c>
      <c r="D27" t="s">
        <v>100</v>
      </c>
    </row>
    <row r="28" spans="1:4" x14ac:dyDescent="0.6">
      <c r="A28" t="s">
        <v>73</v>
      </c>
      <c r="B28" t="s">
        <v>122</v>
      </c>
      <c r="C28" t="s">
        <v>2</v>
      </c>
      <c r="D28" t="s">
        <v>99</v>
      </c>
    </row>
    <row r="29" spans="1:4" x14ac:dyDescent="0.6">
      <c r="A29" t="s">
        <v>73</v>
      </c>
      <c r="B29" t="s">
        <v>122</v>
      </c>
      <c r="C29" t="s">
        <v>2</v>
      </c>
      <c r="D29" t="s">
        <v>98</v>
      </c>
    </row>
    <row r="30" spans="1:4" x14ac:dyDescent="0.6">
      <c r="A30" t="s">
        <v>73</v>
      </c>
      <c r="B30" t="s">
        <v>122</v>
      </c>
      <c r="C30" t="s">
        <v>2</v>
      </c>
      <c r="D30" t="s">
        <v>97</v>
      </c>
    </row>
    <row r="31" spans="1:4" x14ac:dyDescent="0.6">
      <c r="A31" t="s">
        <v>73</v>
      </c>
      <c r="B31" t="s">
        <v>122</v>
      </c>
      <c r="C31" t="s">
        <v>2</v>
      </c>
      <c r="D31" t="s">
        <v>96</v>
      </c>
    </row>
    <row r="32" spans="1:4" x14ac:dyDescent="0.6">
      <c r="A32" t="s">
        <v>73</v>
      </c>
      <c r="B32" t="s">
        <v>122</v>
      </c>
      <c r="C32" t="s">
        <v>82</v>
      </c>
      <c r="D32" t="s">
        <v>100</v>
      </c>
    </row>
    <row r="33" spans="1:5" x14ac:dyDescent="0.6">
      <c r="A33" t="s">
        <v>73</v>
      </c>
      <c r="B33" t="s">
        <v>122</v>
      </c>
      <c r="C33" t="s">
        <v>82</v>
      </c>
      <c r="D33" t="s">
        <v>99</v>
      </c>
    </row>
    <row r="34" spans="1:5" x14ac:dyDescent="0.6">
      <c r="A34" t="s">
        <v>73</v>
      </c>
      <c r="B34" t="s">
        <v>122</v>
      </c>
      <c r="C34" t="s">
        <v>82</v>
      </c>
      <c r="D34" t="s">
        <v>98</v>
      </c>
    </row>
    <row r="35" spans="1:5" x14ac:dyDescent="0.6">
      <c r="A35" t="s">
        <v>73</v>
      </c>
      <c r="B35" t="s">
        <v>122</v>
      </c>
      <c r="C35" t="s">
        <v>82</v>
      </c>
      <c r="D35" t="s">
        <v>97</v>
      </c>
    </row>
    <row r="36" spans="1:5" x14ac:dyDescent="0.6">
      <c r="A36" t="s">
        <v>73</v>
      </c>
      <c r="B36" t="s">
        <v>122</v>
      </c>
      <c r="C36" t="s">
        <v>82</v>
      </c>
      <c r="D36" t="s">
        <v>96</v>
      </c>
    </row>
    <row r="37" spans="1:5" x14ac:dyDescent="0.6">
      <c r="A37" t="s">
        <v>73</v>
      </c>
      <c r="B37" t="s">
        <v>122</v>
      </c>
      <c r="C37" t="s">
        <v>89</v>
      </c>
      <c r="D37" t="s">
        <v>100</v>
      </c>
    </row>
    <row r="38" spans="1:5" x14ac:dyDescent="0.6">
      <c r="A38" t="s">
        <v>73</v>
      </c>
      <c r="B38" t="s">
        <v>122</v>
      </c>
      <c r="C38" t="s">
        <v>89</v>
      </c>
      <c r="D38" t="s">
        <v>99</v>
      </c>
      <c r="E38">
        <v>500</v>
      </c>
    </row>
    <row r="39" spans="1:5" x14ac:dyDescent="0.6">
      <c r="A39" t="s">
        <v>73</v>
      </c>
      <c r="B39" t="s">
        <v>122</v>
      </c>
      <c r="C39" t="s">
        <v>89</v>
      </c>
      <c r="D39" t="s">
        <v>98</v>
      </c>
    </row>
    <row r="40" spans="1:5" x14ac:dyDescent="0.6">
      <c r="A40" t="s">
        <v>73</v>
      </c>
      <c r="B40" t="s">
        <v>122</v>
      </c>
      <c r="C40" t="s">
        <v>89</v>
      </c>
      <c r="D40" t="s">
        <v>97</v>
      </c>
      <c r="E40">
        <v>8500</v>
      </c>
    </row>
    <row r="41" spans="1:5" x14ac:dyDescent="0.6">
      <c r="A41" t="s">
        <v>73</v>
      </c>
      <c r="B41" t="s">
        <v>122</v>
      </c>
      <c r="C41" t="s">
        <v>89</v>
      </c>
      <c r="D41" t="s">
        <v>96</v>
      </c>
      <c r="E41">
        <v>1000</v>
      </c>
    </row>
    <row r="42" spans="1:5" x14ac:dyDescent="0.6">
      <c r="A42" t="s">
        <v>73</v>
      </c>
      <c r="B42" t="s">
        <v>122</v>
      </c>
      <c r="C42" t="s">
        <v>1</v>
      </c>
      <c r="D42" t="s">
        <v>100</v>
      </c>
    </row>
    <row r="43" spans="1:5" x14ac:dyDescent="0.6">
      <c r="A43" t="s">
        <v>73</v>
      </c>
      <c r="B43" t="s">
        <v>122</v>
      </c>
      <c r="C43" t="s">
        <v>1</v>
      </c>
      <c r="D43" t="s">
        <v>99</v>
      </c>
    </row>
    <row r="44" spans="1:5" x14ac:dyDescent="0.6">
      <c r="A44" t="s">
        <v>73</v>
      </c>
      <c r="B44" t="s">
        <v>122</v>
      </c>
      <c r="C44" t="s">
        <v>1</v>
      </c>
      <c r="D44" t="s">
        <v>98</v>
      </c>
    </row>
    <row r="45" spans="1:5" x14ac:dyDescent="0.6">
      <c r="A45" t="s">
        <v>73</v>
      </c>
      <c r="B45" t="s">
        <v>122</v>
      </c>
      <c r="C45" t="s">
        <v>1</v>
      </c>
      <c r="D45" t="s">
        <v>97</v>
      </c>
      <c r="E45">
        <v>2438</v>
      </c>
    </row>
    <row r="46" spans="1:5" x14ac:dyDescent="0.6">
      <c r="A46" t="s">
        <v>73</v>
      </c>
      <c r="B46" t="s">
        <v>122</v>
      </c>
      <c r="C46" t="s">
        <v>1</v>
      </c>
      <c r="D46" t="s">
        <v>96</v>
      </c>
      <c r="E46">
        <v>2439</v>
      </c>
    </row>
    <row r="47" spans="1:5" x14ac:dyDescent="0.6">
      <c r="A47" t="s">
        <v>73</v>
      </c>
      <c r="B47" t="s">
        <v>121</v>
      </c>
      <c r="C47" t="s">
        <v>7</v>
      </c>
      <c r="D47" t="s">
        <v>100</v>
      </c>
    </row>
    <row r="48" spans="1:5" x14ac:dyDescent="0.6">
      <c r="A48" t="s">
        <v>73</v>
      </c>
      <c r="B48" t="s">
        <v>121</v>
      </c>
      <c r="C48" t="s">
        <v>7</v>
      </c>
      <c r="D48" t="s">
        <v>99</v>
      </c>
    </row>
    <row r="49" spans="1:4" x14ac:dyDescent="0.6">
      <c r="A49" t="s">
        <v>73</v>
      </c>
      <c r="B49" t="s">
        <v>121</v>
      </c>
      <c r="C49" t="s">
        <v>7</v>
      </c>
      <c r="D49" t="s">
        <v>98</v>
      </c>
    </row>
    <row r="50" spans="1:4" x14ac:dyDescent="0.6">
      <c r="A50" t="s">
        <v>73</v>
      </c>
      <c r="B50" t="s">
        <v>121</v>
      </c>
      <c r="C50" t="s">
        <v>7</v>
      </c>
      <c r="D50" t="s">
        <v>97</v>
      </c>
    </row>
    <row r="51" spans="1:4" x14ac:dyDescent="0.6">
      <c r="A51" t="s">
        <v>73</v>
      </c>
      <c r="B51" t="s">
        <v>121</v>
      </c>
      <c r="C51" t="s">
        <v>7</v>
      </c>
      <c r="D51" t="s">
        <v>96</v>
      </c>
    </row>
    <row r="52" spans="1:4" x14ac:dyDescent="0.6">
      <c r="A52" t="s">
        <v>73</v>
      </c>
      <c r="B52" t="s">
        <v>121</v>
      </c>
      <c r="C52" t="s">
        <v>4</v>
      </c>
      <c r="D52" t="s">
        <v>100</v>
      </c>
    </row>
    <row r="53" spans="1:4" x14ac:dyDescent="0.6">
      <c r="A53" t="s">
        <v>73</v>
      </c>
      <c r="B53" t="s">
        <v>121</v>
      </c>
      <c r="C53" t="s">
        <v>4</v>
      </c>
      <c r="D53" t="s">
        <v>99</v>
      </c>
    </row>
    <row r="54" spans="1:4" x14ac:dyDescent="0.6">
      <c r="A54" t="s">
        <v>73</v>
      </c>
      <c r="B54" t="s">
        <v>121</v>
      </c>
      <c r="C54" t="s">
        <v>4</v>
      </c>
      <c r="D54" t="s">
        <v>98</v>
      </c>
    </row>
    <row r="55" spans="1:4" x14ac:dyDescent="0.6">
      <c r="A55" t="s">
        <v>73</v>
      </c>
      <c r="B55" t="s">
        <v>121</v>
      </c>
      <c r="C55" t="s">
        <v>4</v>
      </c>
      <c r="D55" t="s">
        <v>97</v>
      </c>
    </row>
    <row r="56" spans="1:4" x14ac:dyDescent="0.6">
      <c r="A56" t="s">
        <v>73</v>
      </c>
      <c r="B56" t="s">
        <v>121</v>
      </c>
      <c r="C56" t="s">
        <v>4</v>
      </c>
      <c r="D56" t="s">
        <v>96</v>
      </c>
    </row>
    <row r="57" spans="1:4" x14ac:dyDescent="0.6">
      <c r="A57" t="s">
        <v>73</v>
      </c>
      <c r="B57" t="s">
        <v>121</v>
      </c>
      <c r="C57" t="s">
        <v>90</v>
      </c>
      <c r="D57" t="s">
        <v>100</v>
      </c>
    </row>
    <row r="58" spans="1:4" x14ac:dyDescent="0.6">
      <c r="A58" t="s">
        <v>73</v>
      </c>
      <c r="B58" t="s">
        <v>121</v>
      </c>
      <c r="C58" t="s">
        <v>90</v>
      </c>
      <c r="D58" t="s">
        <v>99</v>
      </c>
    </row>
    <row r="59" spans="1:4" x14ac:dyDescent="0.6">
      <c r="A59" t="s">
        <v>73</v>
      </c>
      <c r="B59" t="s">
        <v>121</v>
      </c>
      <c r="C59" t="s">
        <v>90</v>
      </c>
      <c r="D59" t="s">
        <v>98</v>
      </c>
    </row>
    <row r="60" spans="1:4" x14ac:dyDescent="0.6">
      <c r="A60" t="s">
        <v>73</v>
      </c>
      <c r="B60" t="s">
        <v>121</v>
      </c>
      <c r="C60" t="s">
        <v>90</v>
      </c>
      <c r="D60" t="s">
        <v>97</v>
      </c>
    </row>
    <row r="61" spans="1:4" x14ac:dyDescent="0.6">
      <c r="A61" t="s">
        <v>73</v>
      </c>
      <c r="B61" t="s">
        <v>121</v>
      </c>
      <c r="C61" t="s">
        <v>90</v>
      </c>
      <c r="D61" t="s">
        <v>96</v>
      </c>
    </row>
    <row r="62" spans="1:4" x14ac:dyDescent="0.6">
      <c r="A62" t="s">
        <v>73</v>
      </c>
      <c r="B62" t="s">
        <v>121</v>
      </c>
      <c r="C62" t="s">
        <v>6</v>
      </c>
      <c r="D62" t="s">
        <v>100</v>
      </c>
    </row>
    <row r="63" spans="1:4" x14ac:dyDescent="0.6">
      <c r="A63" t="s">
        <v>73</v>
      </c>
      <c r="B63" t="s">
        <v>121</v>
      </c>
      <c r="C63" t="s">
        <v>6</v>
      </c>
      <c r="D63" t="s">
        <v>99</v>
      </c>
    </row>
    <row r="64" spans="1:4" x14ac:dyDescent="0.6">
      <c r="A64" t="s">
        <v>73</v>
      </c>
      <c r="B64" t="s">
        <v>121</v>
      </c>
      <c r="C64" t="s">
        <v>6</v>
      </c>
      <c r="D64" t="s">
        <v>98</v>
      </c>
    </row>
    <row r="65" spans="1:4" x14ac:dyDescent="0.6">
      <c r="A65" t="s">
        <v>73</v>
      </c>
      <c r="B65" t="s">
        <v>121</v>
      </c>
      <c r="C65" t="s">
        <v>6</v>
      </c>
      <c r="D65" t="s">
        <v>97</v>
      </c>
    </row>
    <row r="66" spans="1:4" x14ac:dyDescent="0.6">
      <c r="A66" t="s">
        <v>73</v>
      </c>
      <c r="B66" t="s">
        <v>121</v>
      </c>
      <c r="C66" t="s">
        <v>6</v>
      </c>
      <c r="D66" t="s">
        <v>96</v>
      </c>
    </row>
    <row r="67" spans="1:4" x14ac:dyDescent="0.6">
      <c r="A67" t="s">
        <v>73</v>
      </c>
      <c r="B67" t="s">
        <v>121</v>
      </c>
      <c r="C67" t="s">
        <v>3</v>
      </c>
      <c r="D67" t="s">
        <v>100</v>
      </c>
    </row>
    <row r="68" spans="1:4" x14ac:dyDescent="0.6">
      <c r="A68" t="s">
        <v>73</v>
      </c>
      <c r="B68" t="s">
        <v>121</v>
      </c>
      <c r="C68" t="s">
        <v>3</v>
      </c>
      <c r="D68" t="s">
        <v>99</v>
      </c>
    </row>
    <row r="69" spans="1:4" x14ac:dyDescent="0.6">
      <c r="A69" t="s">
        <v>73</v>
      </c>
      <c r="B69" t="s">
        <v>121</v>
      </c>
      <c r="C69" t="s">
        <v>3</v>
      </c>
      <c r="D69" t="s">
        <v>98</v>
      </c>
    </row>
    <row r="70" spans="1:4" x14ac:dyDescent="0.6">
      <c r="A70" t="s">
        <v>73</v>
      </c>
      <c r="B70" t="s">
        <v>121</v>
      </c>
      <c r="C70" t="s">
        <v>3</v>
      </c>
      <c r="D70" t="s">
        <v>97</v>
      </c>
    </row>
    <row r="71" spans="1:4" x14ac:dyDescent="0.6">
      <c r="A71" t="s">
        <v>73</v>
      </c>
      <c r="B71" t="s">
        <v>121</v>
      </c>
      <c r="C71" t="s">
        <v>3</v>
      </c>
      <c r="D71" t="s">
        <v>96</v>
      </c>
    </row>
    <row r="72" spans="1:4" x14ac:dyDescent="0.6">
      <c r="A72" t="s">
        <v>73</v>
      </c>
      <c r="B72" t="s">
        <v>121</v>
      </c>
      <c r="C72" t="s">
        <v>2</v>
      </c>
      <c r="D72" t="s">
        <v>100</v>
      </c>
    </row>
    <row r="73" spans="1:4" x14ac:dyDescent="0.6">
      <c r="A73" t="s">
        <v>73</v>
      </c>
      <c r="B73" t="s">
        <v>121</v>
      </c>
      <c r="C73" t="s">
        <v>2</v>
      </c>
      <c r="D73" t="s">
        <v>99</v>
      </c>
    </row>
    <row r="74" spans="1:4" x14ac:dyDescent="0.6">
      <c r="A74" t="s">
        <v>73</v>
      </c>
      <c r="B74" t="s">
        <v>121</v>
      </c>
      <c r="C74" t="s">
        <v>2</v>
      </c>
      <c r="D74" t="s">
        <v>98</v>
      </c>
    </row>
    <row r="75" spans="1:4" x14ac:dyDescent="0.6">
      <c r="A75" t="s">
        <v>73</v>
      </c>
      <c r="B75" t="s">
        <v>121</v>
      </c>
      <c r="C75" t="s">
        <v>2</v>
      </c>
      <c r="D75" t="s">
        <v>97</v>
      </c>
    </row>
    <row r="76" spans="1:4" x14ac:dyDescent="0.6">
      <c r="A76" t="s">
        <v>73</v>
      </c>
      <c r="B76" t="s">
        <v>121</v>
      </c>
      <c r="C76" t="s">
        <v>2</v>
      </c>
      <c r="D76" t="s">
        <v>96</v>
      </c>
    </row>
    <row r="77" spans="1:4" x14ac:dyDescent="0.6">
      <c r="A77" t="s">
        <v>73</v>
      </c>
      <c r="B77" t="s">
        <v>121</v>
      </c>
      <c r="C77" t="s">
        <v>82</v>
      </c>
      <c r="D77" t="s">
        <v>100</v>
      </c>
    </row>
    <row r="78" spans="1:4" x14ac:dyDescent="0.6">
      <c r="A78" t="s">
        <v>73</v>
      </c>
      <c r="B78" t="s">
        <v>121</v>
      </c>
      <c r="C78" t="s">
        <v>82</v>
      </c>
      <c r="D78" t="s">
        <v>99</v>
      </c>
    </row>
    <row r="79" spans="1:4" x14ac:dyDescent="0.6">
      <c r="A79" t="s">
        <v>73</v>
      </c>
      <c r="B79" t="s">
        <v>121</v>
      </c>
      <c r="C79" t="s">
        <v>82</v>
      </c>
      <c r="D79" t="s">
        <v>98</v>
      </c>
    </row>
    <row r="80" spans="1:4" x14ac:dyDescent="0.6">
      <c r="A80" t="s">
        <v>73</v>
      </c>
      <c r="B80" t="s">
        <v>121</v>
      </c>
      <c r="C80" t="s">
        <v>82</v>
      </c>
      <c r="D80" t="s">
        <v>97</v>
      </c>
    </row>
    <row r="81" spans="1:5" x14ac:dyDescent="0.6">
      <c r="A81" t="s">
        <v>73</v>
      </c>
      <c r="B81" t="s">
        <v>121</v>
      </c>
      <c r="C81" t="s">
        <v>82</v>
      </c>
      <c r="D81" t="s">
        <v>96</v>
      </c>
    </row>
    <row r="82" spans="1:5" x14ac:dyDescent="0.6">
      <c r="A82" t="s">
        <v>73</v>
      </c>
      <c r="B82" t="s">
        <v>121</v>
      </c>
      <c r="C82" t="s">
        <v>89</v>
      </c>
      <c r="D82" t="s">
        <v>100</v>
      </c>
      <c r="E82">
        <v>19767</v>
      </c>
    </row>
    <row r="83" spans="1:5" x14ac:dyDescent="0.6">
      <c r="A83" t="s">
        <v>73</v>
      </c>
      <c r="B83" t="s">
        <v>121</v>
      </c>
      <c r="C83" t="s">
        <v>89</v>
      </c>
      <c r="D83" t="s">
        <v>99</v>
      </c>
      <c r="E83">
        <v>26562</v>
      </c>
    </row>
    <row r="84" spans="1:5" x14ac:dyDescent="0.6">
      <c r="A84" t="s">
        <v>73</v>
      </c>
      <c r="B84" t="s">
        <v>121</v>
      </c>
      <c r="C84" t="s">
        <v>89</v>
      </c>
      <c r="D84" t="s">
        <v>98</v>
      </c>
      <c r="E84">
        <v>8854</v>
      </c>
    </row>
    <row r="85" spans="1:5" x14ac:dyDescent="0.6">
      <c r="A85" t="s">
        <v>73</v>
      </c>
      <c r="B85" t="s">
        <v>121</v>
      </c>
      <c r="C85" t="s">
        <v>89</v>
      </c>
      <c r="D85" t="s">
        <v>97</v>
      </c>
      <c r="E85">
        <v>80692</v>
      </c>
    </row>
    <row r="86" spans="1:5" x14ac:dyDescent="0.6">
      <c r="A86" t="s">
        <v>73</v>
      </c>
      <c r="B86" t="s">
        <v>121</v>
      </c>
      <c r="C86" t="s">
        <v>89</v>
      </c>
      <c r="D86" t="s">
        <v>96</v>
      </c>
      <c r="E86">
        <v>41208</v>
      </c>
    </row>
    <row r="87" spans="1:5" x14ac:dyDescent="0.6">
      <c r="A87" t="s">
        <v>73</v>
      </c>
      <c r="B87" t="s">
        <v>121</v>
      </c>
      <c r="C87" t="s">
        <v>1</v>
      </c>
      <c r="D87" t="s">
        <v>100</v>
      </c>
      <c r="E87">
        <v>25450</v>
      </c>
    </row>
    <row r="88" spans="1:5" x14ac:dyDescent="0.6">
      <c r="A88" t="s">
        <v>73</v>
      </c>
      <c r="B88" t="s">
        <v>121</v>
      </c>
      <c r="C88" t="s">
        <v>1</v>
      </c>
      <c r="D88" t="s">
        <v>99</v>
      </c>
      <c r="E88">
        <v>50900</v>
      </c>
    </row>
    <row r="89" spans="1:5" x14ac:dyDescent="0.6">
      <c r="A89" t="s">
        <v>73</v>
      </c>
      <c r="B89" t="s">
        <v>121</v>
      </c>
      <c r="C89" t="s">
        <v>1</v>
      </c>
      <c r="D89" t="s">
        <v>98</v>
      </c>
      <c r="E89">
        <v>12725</v>
      </c>
    </row>
    <row r="90" spans="1:5" x14ac:dyDescent="0.6">
      <c r="A90" t="s">
        <v>73</v>
      </c>
      <c r="B90" t="s">
        <v>121</v>
      </c>
      <c r="C90" t="s">
        <v>1</v>
      </c>
      <c r="D90" t="s">
        <v>97</v>
      </c>
      <c r="E90">
        <v>114524</v>
      </c>
    </row>
    <row r="91" spans="1:5" x14ac:dyDescent="0.6">
      <c r="A91" t="s">
        <v>73</v>
      </c>
      <c r="B91" t="s">
        <v>121</v>
      </c>
      <c r="C91" t="s">
        <v>1</v>
      </c>
      <c r="D91" t="s">
        <v>96</v>
      </c>
      <c r="E91">
        <v>50900</v>
      </c>
    </row>
    <row r="92" spans="1:5" x14ac:dyDescent="0.6">
      <c r="A92" t="s">
        <v>73</v>
      </c>
      <c r="B92" t="s">
        <v>119</v>
      </c>
      <c r="C92" t="s">
        <v>7</v>
      </c>
      <c r="D92" t="s">
        <v>100</v>
      </c>
    </row>
    <row r="93" spans="1:5" x14ac:dyDescent="0.6">
      <c r="A93" t="s">
        <v>73</v>
      </c>
      <c r="B93" t="s">
        <v>119</v>
      </c>
      <c r="C93" t="s">
        <v>7</v>
      </c>
      <c r="D93" t="s">
        <v>99</v>
      </c>
    </row>
    <row r="94" spans="1:5" x14ac:dyDescent="0.6">
      <c r="A94" t="s">
        <v>73</v>
      </c>
      <c r="B94" t="s">
        <v>119</v>
      </c>
      <c r="C94" t="s">
        <v>7</v>
      </c>
      <c r="D94" t="s">
        <v>98</v>
      </c>
    </row>
    <row r="95" spans="1:5" x14ac:dyDescent="0.6">
      <c r="A95" t="s">
        <v>73</v>
      </c>
      <c r="B95" t="s">
        <v>119</v>
      </c>
      <c r="C95" t="s">
        <v>7</v>
      </c>
      <c r="D95" t="s">
        <v>97</v>
      </c>
    </row>
    <row r="96" spans="1:5" x14ac:dyDescent="0.6">
      <c r="A96" t="s">
        <v>73</v>
      </c>
      <c r="B96" t="s">
        <v>119</v>
      </c>
      <c r="C96" t="s">
        <v>7</v>
      </c>
      <c r="D96" t="s">
        <v>96</v>
      </c>
    </row>
    <row r="97" spans="1:4" x14ac:dyDescent="0.6">
      <c r="A97" t="s">
        <v>73</v>
      </c>
      <c r="B97" t="s">
        <v>119</v>
      </c>
      <c r="C97" t="s">
        <v>4</v>
      </c>
      <c r="D97" t="s">
        <v>100</v>
      </c>
    </row>
    <row r="98" spans="1:4" x14ac:dyDescent="0.6">
      <c r="A98" t="s">
        <v>73</v>
      </c>
      <c r="B98" t="s">
        <v>119</v>
      </c>
      <c r="C98" t="s">
        <v>4</v>
      </c>
      <c r="D98" t="s">
        <v>99</v>
      </c>
    </row>
    <row r="99" spans="1:4" x14ac:dyDescent="0.6">
      <c r="A99" t="s">
        <v>73</v>
      </c>
      <c r="B99" t="s">
        <v>119</v>
      </c>
      <c r="C99" t="s">
        <v>4</v>
      </c>
      <c r="D99" t="s">
        <v>98</v>
      </c>
    </row>
    <row r="100" spans="1:4" x14ac:dyDescent="0.6">
      <c r="A100" t="s">
        <v>73</v>
      </c>
      <c r="B100" t="s">
        <v>119</v>
      </c>
      <c r="C100" t="s">
        <v>4</v>
      </c>
      <c r="D100" t="s">
        <v>97</v>
      </c>
    </row>
    <row r="101" spans="1:4" x14ac:dyDescent="0.6">
      <c r="A101" t="s">
        <v>73</v>
      </c>
      <c r="B101" t="s">
        <v>119</v>
      </c>
      <c r="C101" t="s">
        <v>4</v>
      </c>
      <c r="D101" t="s">
        <v>96</v>
      </c>
    </row>
    <row r="102" spans="1:4" x14ac:dyDescent="0.6">
      <c r="A102" t="s">
        <v>73</v>
      </c>
      <c r="B102" t="s">
        <v>119</v>
      </c>
      <c r="C102" t="s">
        <v>90</v>
      </c>
      <c r="D102" t="s">
        <v>100</v>
      </c>
    </row>
    <row r="103" spans="1:4" x14ac:dyDescent="0.6">
      <c r="A103" t="s">
        <v>73</v>
      </c>
      <c r="B103" t="s">
        <v>119</v>
      </c>
      <c r="C103" t="s">
        <v>90</v>
      </c>
      <c r="D103" t="s">
        <v>99</v>
      </c>
    </row>
    <row r="104" spans="1:4" x14ac:dyDescent="0.6">
      <c r="A104" t="s">
        <v>73</v>
      </c>
      <c r="B104" t="s">
        <v>119</v>
      </c>
      <c r="C104" t="s">
        <v>90</v>
      </c>
      <c r="D104" t="s">
        <v>98</v>
      </c>
    </row>
    <row r="105" spans="1:4" x14ac:dyDescent="0.6">
      <c r="A105" t="s">
        <v>73</v>
      </c>
      <c r="B105" t="s">
        <v>119</v>
      </c>
      <c r="C105" t="s">
        <v>90</v>
      </c>
      <c r="D105" t="s">
        <v>97</v>
      </c>
    </row>
    <row r="106" spans="1:4" x14ac:dyDescent="0.6">
      <c r="A106" t="s">
        <v>73</v>
      </c>
      <c r="B106" t="s">
        <v>119</v>
      </c>
      <c r="C106" t="s">
        <v>90</v>
      </c>
      <c r="D106" t="s">
        <v>96</v>
      </c>
    </row>
    <row r="107" spans="1:4" x14ac:dyDescent="0.6">
      <c r="A107" t="s">
        <v>73</v>
      </c>
      <c r="B107" t="s">
        <v>119</v>
      </c>
      <c r="C107" t="s">
        <v>6</v>
      </c>
      <c r="D107" t="s">
        <v>100</v>
      </c>
    </row>
    <row r="108" spans="1:4" x14ac:dyDescent="0.6">
      <c r="A108" t="s">
        <v>73</v>
      </c>
      <c r="B108" t="s">
        <v>119</v>
      </c>
      <c r="C108" t="s">
        <v>6</v>
      </c>
      <c r="D108" t="s">
        <v>99</v>
      </c>
    </row>
    <row r="109" spans="1:4" x14ac:dyDescent="0.6">
      <c r="A109" t="s">
        <v>73</v>
      </c>
      <c r="B109" t="s">
        <v>119</v>
      </c>
      <c r="C109" t="s">
        <v>6</v>
      </c>
      <c r="D109" t="s">
        <v>98</v>
      </c>
    </row>
    <row r="110" spans="1:4" x14ac:dyDescent="0.6">
      <c r="A110" t="s">
        <v>73</v>
      </c>
      <c r="B110" t="s">
        <v>119</v>
      </c>
      <c r="C110" t="s">
        <v>6</v>
      </c>
      <c r="D110" t="s">
        <v>97</v>
      </c>
    </row>
    <row r="111" spans="1:4" x14ac:dyDescent="0.6">
      <c r="A111" t="s">
        <v>73</v>
      </c>
      <c r="B111" t="s">
        <v>119</v>
      </c>
      <c r="C111" t="s">
        <v>6</v>
      </c>
      <c r="D111" t="s">
        <v>96</v>
      </c>
    </row>
    <row r="112" spans="1:4" x14ac:dyDescent="0.6">
      <c r="A112" t="s">
        <v>73</v>
      </c>
      <c r="B112" t="s">
        <v>119</v>
      </c>
      <c r="C112" t="s">
        <v>3</v>
      </c>
      <c r="D112" t="s">
        <v>100</v>
      </c>
    </row>
    <row r="113" spans="1:5" x14ac:dyDescent="0.6">
      <c r="A113" t="s">
        <v>73</v>
      </c>
      <c r="B113" t="s">
        <v>119</v>
      </c>
      <c r="C113" t="s">
        <v>3</v>
      </c>
      <c r="D113" t="s">
        <v>99</v>
      </c>
    </row>
    <row r="114" spans="1:5" x14ac:dyDescent="0.6">
      <c r="A114" t="s">
        <v>73</v>
      </c>
      <c r="B114" t="s">
        <v>119</v>
      </c>
      <c r="C114" t="s">
        <v>3</v>
      </c>
      <c r="D114" t="s">
        <v>98</v>
      </c>
    </row>
    <row r="115" spans="1:5" x14ac:dyDescent="0.6">
      <c r="A115" t="s">
        <v>73</v>
      </c>
      <c r="B115" t="s">
        <v>119</v>
      </c>
      <c r="C115" t="s">
        <v>3</v>
      </c>
      <c r="D115" t="s">
        <v>97</v>
      </c>
    </row>
    <row r="116" spans="1:5" x14ac:dyDescent="0.6">
      <c r="A116" t="s">
        <v>73</v>
      </c>
      <c r="B116" t="s">
        <v>119</v>
      </c>
      <c r="C116" t="s">
        <v>3</v>
      </c>
      <c r="D116" t="s">
        <v>96</v>
      </c>
    </row>
    <row r="117" spans="1:5" x14ac:dyDescent="0.6">
      <c r="A117" t="s">
        <v>73</v>
      </c>
      <c r="B117" t="s">
        <v>119</v>
      </c>
      <c r="C117" t="s">
        <v>2</v>
      </c>
      <c r="D117" t="s">
        <v>100</v>
      </c>
    </row>
    <row r="118" spans="1:5" x14ac:dyDescent="0.6">
      <c r="A118" t="s">
        <v>73</v>
      </c>
      <c r="B118" t="s">
        <v>119</v>
      </c>
      <c r="C118" t="s">
        <v>2</v>
      </c>
      <c r="D118" t="s">
        <v>99</v>
      </c>
    </row>
    <row r="119" spans="1:5" x14ac:dyDescent="0.6">
      <c r="A119" t="s">
        <v>73</v>
      </c>
      <c r="B119" t="s">
        <v>119</v>
      </c>
      <c r="C119" t="s">
        <v>2</v>
      </c>
      <c r="D119" t="s">
        <v>98</v>
      </c>
    </row>
    <row r="120" spans="1:5" x14ac:dyDescent="0.6">
      <c r="A120" t="s">
        <v>73</v>
      </c>
      <c r="B120" t="s">
        <v>119</v>
      </c>
      <c r="C120" t="s">
        <v>2</v>
      </c>
      <c r="D120" t="s">
        <v>97</v>
      </c>
    </row>
    <row r="121" spans="1:5" x14ac:dyDescent="0.6">
      <c r="A121" t="s">
        <v>73</v>
      </c>
      <c r="B121" t="s">
        <v>119</v>
      </c>
      <c r="C121" t="s">
        <v>2</v>
      </c>
      <c r="D121" t="s">
        <v>96</v>
      </c>
    </row>
    <row r="122" spans="1:5" x14ac:dyDescent="0.6">
      <c r="A122" t="s">
        <v>73</v>
      </c>
      <c r="B122" t="s">
        <v>119</v>
      </c>
      <c r="C122" t="s">
        <v>82</v>
      </c>
      <c r="D122" t="s">
        <v>100</v>
      </c>
    </row>
    <row r="123" spans="1:5" x14ac:dyDescent="0.6">
      <c r="A123" t="s">
        <v>73</v>
      </c>
      <c r="B123" t="s">
        <v>119</v>
      </c>
      <c r="C123" t="s">
        <v>82</v>
      </c>
      <c r="D123" t="s">
        <v>99</v>
      </c>
    </row>
    <row r="124" spans="1:5" x14ac:dyDescent="0.6">
      <c r="A124" t="s">
        <v>73</v>
      </c>
      <c r="B124" t="s">
        <v>119</v>
      </c>
      <c r="C124" t="s">
        <v>82</v>
      </c>
      <c r="D124" t="s">
        <v>98</v>
      </c>
    </row>
    <row r="125" spans="1:5" x14ac:dyDescent="0.6">
      <c r="A125" t="s">
        <v>73</v>
      </c>
      <c r="B125" t="s">
        <v>119</v>
      </c>
      <c r="C125" t="s">
        <v>82</v>
      </c>
      <c r="D125" t="s">
        <v>97</v>
      </c>
    </row>
    <row r="126" spans="1:5" x14ac:dyDescent="0.6">
      <c r="A126" t="s">
        <v>73</v>
      </c>
      <c r="B126" t="s">
        <v>119</v>
      </c>
      <c r="C126" t="s">
        <v>82</v>
      </c>
      <c r="D126" t="s">
        <v>96</v>
      </c>
    </row>
    <row r="127" spans="1:5" x14ac:dyDescent="0.6">
      <c r="A127" t="s">
        <v>73</v>
      </c>
      <c r="B127" t="s">
        <v>119</v>
      </c>
      <c r="C127" t="s">
        <v>89</v>
      </c>
      <c r="D127" t="s">
        <v>100</v>
      </c>
      <c r="E127">
        <v>13722</v>
      </c>
    </row>
    <row r="128" spans="1:5" x14ac:dyDescent="0.6">
      <c r="A128" t="s">
        <v>73</v>
      </c>
      <c r="B128" t="s">
        <v>119</v>
      </c>
      <c r="C128" t="s">
        <v>89</v>
      </c>
      <c r="D128" t="s">
        <v>99</v>
      </c>
      <c r="E128">
        <v>21956</v>
      </c>
    </row>
    <row r="129" spans="1:5" x14ac:dyDescent="0.6">
      <c r="A129" t="s">
        <v>73</v>
      </c>
      <c r="B129" t="s">
        <v>119</v>
      </c>
      <c r="C129" t="s">
        <v>89</v>
      </c>
      <c r="D129" t="s">
        <v>98</v>
      </c>
      <c r="E129">
        <v>8855</v>
      </c>
    </row>
    <row r="130" spans="1:5" x14ac:dyDescent="0.6">
      <c r="A130" t="s">
        <v>73</v>
      </c>
      <c r="B130" t="s">
        <v>119</v>
      </c>
      <c r="C130" t="s">
        <v>89</v>
      </c>
      <c r="D130" t="s">
        <v>97</v>
      </c>
      <c r="E130">
        <v>109648</v>
      </c>
    </row>
    <row r="131" spans="1:5" x14ac:dyDescent="0.6">
      <c r="A131" t="s">
        <v>73</v>
      </c>
      <c r="B131" t="s">
        <v>119</v>
      </c>
      <c r="C131" t="s">
        <v>89</v>
      </c>
      <c r="D131" t="s">
        <v>96</v>
      </c>
      <c r="E131">
        <v>65289</v>
      </c>
    </row>
    <row r="132" spans="1:5" x14ac:dyDescent="0.6">
      <c r="A132" t="s">
        <v>73</v>
      </c>
      <c r="B132" t="s">
        <v>119</v>
      </c>
      <c r="C132" t="s">
        <v>1</v>
      </c>
      <c r="D132" t="s">
        <v>100</v>
      </c>
      <c r="E132">
        <v>12623</v>
      </c>
    </row>
    <row r="133" spans="1:5" x14ac:dyDescent="0.6">
      <c r="A133" t="s">
        <v>73</v>
      </c>
      <c r="B133" t="s">
        <v>119</v>
      </c>
      <c r="C133" t="s">
        <v>1</v>
      </c>
      <c r="D133" t="s">
        <v>99</v>
      </c>
      <c r="E133">
        <v>4650</v>
      </c>
    </row>
    <row r="134" spans="1:5" x14ac:dyDescent="0.6">
      <c r="A134" t="s">
        <v>73</v>
      </c>
      <c r="B134" t="s">
        <v>119</v>
      </c>
      <c r="C134" t="s">
        <v>1</v>
      </c>
      <c r="D134" t="s">
        <v>98</v>
      </c>
      <c r="E134">
        <v>10736</v>
      </c>
    </row>
    <row r="135" spans="1:5" x14ac:dyDescent="0.6">
      <c r="A135" t="s">
        <v>73</v>
      </c>
      <c r="B135" t="s">
        <v>119</v>
      </c>
      <c r="C135" t="s">
        <v>1</v>
      </c>
      <c r="D135" t="s">
        <v>97</v>
      </c>
      <c r="E135">
        <v>144325</v>
      </c>
    </row>
    <row r="136" spans="1:5" x14ac:dyDescent="0.6">
      <c r="A136" t="s">
        <v>73</v>
      </c>
      <c r="B136" t="s">
        <v>119</v>
      </c>
      <c r="C136" t="s">
        <v>1</v>
      </c>
      <c r="D136" t="s">
        <v>96</v>
      </c>
      <c r="E136">
        <v>53595</v>
      </c>
    </row>
    <row r="137" spans="1:5" x14ac:dyDescent="0.6">
      <c r="A137" t="s">
        <v>73</v>
      </c>
      <c r="B137" t="s">
        <v>120</v>
      </c>
      <c r="C137" t="s">
        <v>7</v>
      </c>
      <c r="D137" t="s">
        <v>100</v>
      </c>
    </row>
    <row r="138" spans="1:5" x14ac:dyDescent="0.6">
      <c r="A138" t="s">
        <v>73</v>
      </c>
      <c r="B138" t="s">
        <v>120</v>
      </c>
      <c r="C138" t="s">
        <v>7</v>
      </c>
      <c r="D138" t="s">
        <v>99</v>
      </c>
    </row>
    <row r="139" spans="1:5" x14ac:dyDescent="0.6">
      <c r="A139" t="s">
        <v>73</v>
      </c>
      <c r="B139" t="s">
        <v>120</v>
      </c>
      <c r="C139" t="s">
        <v>7</v>
      </c>
      <c r="D139" t="s">
        <v>98</v>
      </c>
    </row>
    <row r="140" spans="1:5" x14ac:dyDescent="0.6">
      <c r="A140" t="s">
        <v>73</v>
      </c>
      <c r="B140" t="s">
        <v>120</v>
      </c>
      <c r="C140" t="s">
        <v>7</v>
      </c>
      <c r="D140" t="s">
        <v>97</v>
      </c>
    </row>
    <row r="141" spans="1:5" x14ac:dyDescent="0.6">
      <c r="A141" t="s">
        <v>73</v>
      </c>
      <c r="B141" t="s">
        <v>120</v>
      </c>
      <c r="C141" t="s">
        <v>7</v>
      </c>
      <c r="D141" t="s">
        <v>96</v>
      </c>
    </row>
    <row r="142" spans="1:5" x14ac:dyDescent="0.6">
      <c r="A142" t="s">
        <v>73</v>
      </c>
      <c r="B142" t="s">
        <v>120</v>
      </c>
      <c r="C142" t="s">
        <v>4</v>
      </c>
      <c r="D142" t="s">
        <v>100</v>
      </c>
    </row>
    <row r="143" spans="1:5" x14ac:dyDescent="0.6">
      <c r="A143" t="s">
        <v>73</v>
      </c>
      <c r="B143" t="s">
        <v>120</v>
      </c>
      <c r="C143" t="s">
        <v>4</v>
      </c>
      <c r="D143" t="s">
        <v>99</v>
      </c>
    </row>
    <row r="144" spans="1:5" x14ac:dyDescent="0.6">
      <c r="A144" t="s">
        <v>73</v>
      </c>
      <c r="B144" t="s">
        <v>120</v>
      </c>
      <c r="C144" t="s">
        <v>4</v>
      </c>
      <c r="D144" t="s">
        <v>98</v>
      </c>
    </row>
    <row r="145" spans="1:4" x14ac:dyDescent="0.6">
      <c r="A145" t="s">
        <v>73</v>
      </c>
      <c r="B145" t="s">
        <v>120</v>
      </c>
      <c r="C145" t="s">
        <v>4</v>
      </c>
      <c r="D145" t="s">
        <v>97</v>
      </c>
    </row>
    <row r="146" spans="1:4" x14ac:dyDescent="0.6">
      <c r="A146" t="s">
        <v>73</v>
      </c>
      <c r="B146" t="s">
        <v>120</v>
      </c>
      <c r="C146" t="s">
        <v>4</v>
      </c>
      <c r="D146" t="s">
        <v>96</v>
      </c>
    </row>
    <row r="147" spans="1:4" x14ac:dyDescent="0.6">
      <c r="A147" t="s">
        <v>73</v>
      </c>
      <c r="B147" t="s">
        <v>120</v>
      </c>
      <c r="C147" t="s">
        <v>90</v>
      </c>
      <c r="D147" t="s">
        <v>100</v>
      </c>
    </row>
    <row r="148" spans="1:4" x14ac:dyDescent="0.6">
      <c r="A148" t="s">
        <v>73</v>
      </c>
      <c r="B148" t="s">
        <v>120</v>
      </c>
      <c r="C148" t="s">
        <v>90</v>
      </c>
      <c r="D148" t="s">
        <v>99</v>
      </c>
    </row>
    <row r="149" spans="1:4" x14ac:dyDescent="0.6">
      <c r="A149" t="s">
        <v>73</v>
      </c>
      <c r="B149" t="s">
        <v>120</v>
      </c>
      <c r="C149" t="s">
        <v>90</v>
      </c>
      <c r="D149" t="s">
        <v>98</v>
      </c>
    </row>
    <row r="150" spans="1:4" x14ac:dyDescent="0.6">
      <c r="A150" t="s">
        <v>73</v>
      </c>
      <c r="B150" t="s">
        <v>120</v>
      </c>
      <c r="C150" t="s">
        <v>90</v>
      </c>
      <c r="D150" t="s">
        <v>97</v>
      </c>
    </row>
    <row r="151" spans="1:4" x14ac:dyDescent="0.6">
      <c r="A151" t="s">
        <v>73</v>
      </c>
      <c r="B151" t="s">
        <v>120</v>
      </c>
      <c r="C151" t="s">
        <v>90</v>
      </c>
      <c r="D151" t="s">
        <v>96</v>
      </c>
    </row>
    <row r="152" spans="1:4" x14ac:dyDescent="0.6">
      <c r="A152" t="s">
        <v>73</v>
      </c>
      <c r="B152" t="s">
        <v>120</v>
      </c>
      <c r="C152" t="s">
        <v>6</v>
      </c>
      <c r="D152" t="s">
        <v>100</v>
      </c>
    </row>
    <row r="153" spans="1:4" x14ac:dyDescent="0.6">
      <c r="A153" t="s">
        <v>73</v>
      </c>
      <c r="B153" t="s">
        <v>120</v>
      </c>
      <c r="C153" t="s">
        <v>6</v>
      </c>
      <c r="D153" t="s">
        <v>99</v>
      </c>
    </row>
    <row r="154" spans="1:4" x14ac:dyDescent="0.6">
      <c r="A154" t="s">
        <v>73</v>
      </c>
      <c r="B154" t="s">
        <v>120</v>
      </c>
      <c r="C154" t="s">
        <v>6</v>
      </c>
      <c r="D154" t="s">
        <v>98</v>
      </c>
    </row>
    <row r="155" spans="1:4" x14ac:dyDescent="0.6">
      <c r="A155" t="s">
        <v>73</v>
      </c>
      <c r="B155" t="s">
        <v>120</v>
      </c>
      <c r="C155" t="s">
        <v>6</v>
      </c>
      <c r="D155" t="s">
        <v>97</v>
      </c>
    </row>
    <row r="156" spans="1:4" x14ac:dyDescent="0.6">
      <c r="A156" t="s">
        <v>73</v>
      </c>
      <c r="B156" t="s">
        <v>120</v>
      </c>
      <c r="C156" t="s">
        <v>6</v>
      </c>
      <c r="D156" t="s">
        <v>96</v>
      </c>
    </row>
    <row r="157" spans="1:4" x14ac:dyDescent="0.6">
      <c r="A157" t="s">
        <v>73</v>
      </c>
      <c r="B157" t="s">
        <v>120</v>
      </c>
      <c r="C157" t="s">
        <v>3</v>
      </c>
      <c r="D157" t="s">
        <v>100</v>
      </c>
    </row>
    <row r="158" spans="1:4" x14ac:dyDescent="0.6">
      <c r="A158" t="s">
        <v>73</v>
      </c>
      <c r="B158" t="s">
        <v>120</v>
      </c>
      <c r="C158" t="s">
        <v>3</v>
      </c>
      <c r="D158" t="s">
        <v>99</v>
      </c>
    </row>
    <row r="159" spans="1:4" x14ac:dyDescent="0.6">
      <c r="A159" t="s">
        <v>73</v>
      </c>
      <c r="B159" t="s">
        <v>120</v>
      </c>
      <c r="C159" t="s">
        <v>3</v>
      </c>
      <c r="D159" t="s">
        <v>98</v>
      </c>
    </row>
    <row r="160" spans="1:4" x14ac:dyDescent="0.6">
      <c r="A160" t="s">
        <v>73</v>
      </c>
      <c r="B160" t="s">
        <v>120</v>
      </c>
      <c r="C160" t="s">
        <v>3</v>
      </c>
      <c r="D160" t="s">
        <v>97</v>
      </c>
    </row>
    <row r="161" spans="1:5" x14ac:dyDescent="0.6">
      <c r="A161" t="s">
        <v>73</v>
      </c>
      <c r="B161" t="s">
        <v>120</v>
      </c>
      <c r="C161" t="s">
        <v>3</v>
      </c>
      <c r="D161" t="s">
        <v>96</v>
      </c>
    </row>
    <row r="162" spans="1:5" x14ac:dyDescent="0.6">
      <c r="A162" t="s">
        <v>73</v>
      </c>
      <c r="B162" t="s">
        <v>120</v>
      </c>
      <c r="C162" t="s">
        <v>2</v>
      </c>
      <c r="D162" t="s">
        <v>100</v>
      </c>
    </row>
    <row r="163" spans="1:5" x14ac:dyDescent="0.6">
      <c r="A163" t="s">
        <v>73</v>
      </c>
      <c r="B163" t="s">
        <v>120</v>
      </c>
      <c r="C163" t="s">
        <v>2</v>
      </c>
      <c r="D163" t="s">
        <v>99</v>
      </c>
    </row>
    <row r="164" spans="1:5" x14ac:dyDescent="0.6">
      <c r="A164" t="s">
        <v>73</v>
      </c>
      <c r="B164" t="s">
        <v>120</v>
      </c>
      <c r="C164" t="s">
        <v>2</v>
      </c>
      <c r="D164" t="s">
        <v>98</v>
      </c>
    </row>
    <row r="165" spans="1:5" x14ac:dyDescent="0.6">
      <c r="A165" t="s">
        <v>73</v>
      </c>
      <c r="B165" t="s">
        <v>120</v>
      </c>
      <c r="C165" t="s">
        <v>2</v>
      </c>
      <c r="D165" t="s">
        <v>97</v>
      </c>
    </row>
    <row r="166" spans="1:5" x14ac:dyDescent="0.6">
      <c r="A166" t="s">
        <v>73</v>
      </c>
      <c r="B166" t="s">
        <v>120</v>
      </c>
      <c r="C166" t="s">
        <v>2</v>
      </c>
      <c r="D166" t="s">
        <v>96</v>
      </c>
    </row>
    <row r="167" spans="1:5" x14ac:dyDescent="0.6">
      <c r="A167" t="s">
        <v>73</v>
      </c>
      <c r="B167" t="s">
        <v>120</v>
      </c>
      <c r="C167" t="s">
        <v>82</v>
      </c>
      <c r="D167" t="s">
        <v>100</v>
      </c>
      <c r="E167">
        <v>9119</v>
      </c>
    </row>
    <row r="168" spans="1:5" x14ac:dyDescent="0.6">
      <c r="A168" t="s">
        <v>73</v>
      </c>
      <c r="B168" t="s">
        <v>120</v>
      </c>
      <c r="C168" t="s">
        <v>82</v>
      </c>
      <c r="D168" t="s">
        <v>99</v>
      </c>
    </row>
    <row r="169" spans="1:5" x14ac:dyDescent="0.6">
      <c r="A169" t="s">
        <v>73</v>
      </c>
      <c r="B169" t="s">
        <v>120</v>
      </c>
      <c r="C169" t="s">
        <v>82</v>
      </c>
      <c r="D169" t="s">
        <v>98</v>
      </c>
      <c r="E169">
        <v>22057</v>
      </c>
    </row>
    <row r="170" spans="1:5" x14ac:dyDescent="0.6">
      <c r="A170" t="s">
        <v>73</v>
      </c>
      <c r="B170" t="s">
        <v>120</v>
      </c>
      <c r="C170" t="s">
        <v>82</v>
      </c>
      <c r="D170" t="s">
        <v>97</v>
      </c>
      <c r="E170">
        <v>48897</v>
      </c>
    </row>
    <row r="171" spans="1:5" x14ac:dyDescent="0.6">
      <c r="A171" t="s">
        <v>73</v>
      </c>
      <c r="B171" t="s">
        <v>120</v>
      </c>
      <c r="C171" t="s">
        <v>82</v>
      </c>
      <c r="D171" t="s">
        <v>96</v>
      </c>
      <c r="E171">
        <v>26890</v>
      </c>
    </row>
    <row r="172" spans="1:5" x14ac:dyDescent="0.6">
      <c r="A172" t="s">
        <v>73</v>
      </c>
      <c r="B172" t="s">
        <v>120</v>
      </c>
      <c r="C172" t="s">
        <v>89</v>
      </c>
      <c r="D172" t="s">
        <v>100</v>
      </c>
      <c r="E172">
        <v>53046</v>
      </c>
    </row>
    <row r="173" spans="1:5" x14ac:dyDescent="0.6">
      <c r="A173" t="s">
        <v>73</v>
      </c>
      <c r="B173" t="s">
        <v>120</v>
      </c>
      <c r="C173" t="s">
        <v>89</v>
      </c>
      <c r="D173" t="s">
        <v>99</v>
      </c>
      <c r="E173">
        <v>58311</v>
      </c>
    </row>
    <row r="174" spans="1:5" x14ac:dyDescent="0.6">
      <c r="A174" t="s">
        <v>73</v>
      </c>
      <c r="B174" t="s">
        <v>120</v>
      </c>
      <c r="C174" t="s">
        <v>89</v>
      </c>
      <c r="D174" t="s">
        <v>98</v>
      </c>
      <c r="E174">
        <v>36874</v>
      </c>
    </row>
    <row r="175" spans="1:5" x14ac:dyDescent="0.6">
      <c r="A175" t="s">
        <v>73</v>
      </c>
      <c r="B175" t="s">
        <v>120</v>
      </c>
      <c r="C175" t="s">
        <v>89</v>
      </c>
      <c r="D175" t="s">
        <v>97</v>
      </c>
      <c r="E175">
        <v>113807</v>
      </c>
    </row>
    <row r="176" spans="1:5" x14ac:dyDescent="0.6">
      <c r="A176" t="s">
        <v>73</v>
      </c>
      <c r="B176" t="s">
        <v>120</v>
      </c>
      <c r="C176" t="s">
        <v>89</v>
      </c>
      <c r="D176" t="s">
        <v>96</v>
      </c>
      <c r="E176">
        <v>107134</v>
      </c>
    </row>
    <row r="177" spans="1:5" x14ac:dyDescent="0.6">
      <c r="A177" t="s">
        <v>73</v>
      </c>
      <c r="B177" t="s">
        <v>120</v>
      </c>
      <c r="C177" t="s">
        <v>1</v>
      </c>
      <c r="D177" t="s">
        <v>100</v>
      </c>
    </row>
    <row r="178" spans="1:5" x14ac:dyDescent="0.6">
      <c r="A178" t="s">
        <v>73</v>
      </c>
      <c r="B178" t="s">
        <v>120</v>
      </c>
      <c r="C178" t="s">
        <v>1</v>
      </c>
      <c r="D178" t="s">
        <v>99</v>
      </c>
    </row>
    <row r="179" spans="1:5" x14ac:dyDescent="0.6">
      <c r="A179" t="s">
        <v>73</v>
      </c>
      <c r="B179" t="s">
        <v>120</v>
      </c>
      <c r="C179" t="s">
        <v>1</v>
      </c>
      <c r="D179" t="s">
        <v>98</v>
      </c>
    </row>
    <row r="180" spans="1:5" x14ac:dyDescent="0.6">
      <c r="A180" t="s">
        <v>73</v>
      </c>
      <c r="B180" t="s">
        <v>120</v>
      </c>
      <c r="C180" t="s">
        <v>1</v>
      </c>
      <c r="D180" t="s">
        <v>97</v>
      </c>
    </row>
    <row r="181" spans="1:5" x14ac:dyDescent="0.6">
      <c r="A181" t="s">
        <v>73</v>
      </c>
      <c r="B181" t="s">
        <v>120</v>
      </c>
      <c r="C181" t="s">
        <v>1</v>
      </c>
      <c r="D181" t="s">
        <v>96</v>
      </c>
    </row>
    <row r="182" spans="1:5" ht="91" x14ac:dyDescent="0.6">
      <c r="A182" t="s">
        <v>73</v>
      </c>
      <c r="B182" t="s">
        <v>122</v>
      </c>
      <c r="C182" s="144" t="s">
        <v>106</v>
      </c>
      <c r="D182" t="s">
        <v>111</v>
      </c>
    </row>
    <row r="183" spans="1:5" ht="39" x14ac:dyDescent="0.6">
      <c r="A183" t="s">
        <v>73</v>
      </c>
      <c r="B183" t="s">
        <v>122</v>
      </c>
      <c r="C183" s="144" t="s">
        <v>103</v>
      </c>
      <c r="D183" t="s">
        <v>112</v>
      </c>
      <c r="E183">
        <v>380</v>
      </c>
    </row>
    <row r="184" spans="1:5" x14ac:dyDescent="0.6">
      <c r="A184" t="s">
        <v>73</v>
      </c>
      <c r="B184" t="s">
        <v>122</v>
      </c>
      <c r="C184" t="s">
        <v>104</v>
      </c>
      <c r="D184" t="s">
        <v>111</v>
      </c>
      <c r="E184">
        <v>10000</v>
      </c>
    </row>
    <row r="185" spans="1:5" x14ac:dyDescent="0.6">
      <c r="A185" t="s">
        <v>73</v>
      </c>
      <c r="B185" t="s">
        <v>122</v>
      </c>
      <c r="C185" t="s">
        <v>104</v>
      </c>
      <c r="D185" t="s">
        <v>112</v>
      </c>
      <c r="E185">
        <v>4877</v>
      </c>
    </row>
    <row r="186" spans="1:5" ht="91" x14ac:dyDescent="0.6">
      <c r="A186" t="s">
        <v>73</v>
      </c>
      <c r="B186" t="s">
        <v>121</v>
      </c>
      <c r="C186" s="144" t="s">
        <v>106</v>
      </c>
      <c r="D186" t="s">
        <v>111</v>
      </c>
    </row>
    <row r="187" spans="1:5" ht="39" x14ac:dyDescent="0.6">
      <c r="A187" t="s">
        <v>73</v>
      </c>
      <c r="B187" t="s">
        <v>121</v>
      </c>
      <c r="C187" s="144" t="s">
        <v>103</v>
      </c>
      <c r="D187" t="s">
        <v>112</v>
      </c>
      <c r="E187">
        <v>18188</v>
      </c>
    </row>
    <row r="188" spans="1:5" x14ac:dyDescent="0.6">
      <c r="A188" t="s">
        <v>73</v>
      </c>
      <c r="B188" t="s">
        <v>121</v>
      </c>
      <c r="C188" t="s">
        <v>104</v>
      </c>
      <c r="D188" t="s">
        <v>111</v>
      </c>
      <c r="E188">
        <v>177083</v>
      </c>
    </row>
    <row r="189" spans="1:5" x14ac:dyDescent="0.6">
      <c r="A189" t="s">
        <v>73</v>
      </c>
      <c r="B189" t="s">
        <v>121</v>
      </c>
      <c r="C189" t="s">
        <v>104</v>
      </c>
      <c r="D189" t="s">
        <v>112</v>
      </c>
      <c r="E189">
        <v>272687</v>
      </c>
    </row>
    <row r="190" spans="1:5" ht="91" x14ac:dyDescent="0.6">
      <c r="A190" t="s">
        <v>73</v>
      </c>
      <c r="B190" t="s">
        <v>119</v>
      </c>
      <c r="C190" s="144" t="s">
        <v>106</v>
      </c>
      <c r="D190" t="s">
        <v>111</v>
      </c>
    </row>
    <row r="191" spans="1:5" ht="39" x14ac:dyDescent="0.6">
      <c r="A191" t="s">
        <v>73</v>
      </c>
      <c r="B191" t="s">
        <v>119</v>
      </c>
      <c r="C191" s="144" t="s">
        <v>103</v>
      </c>
      <c r="D191" t="s">
        <v>112</v>
      </c>
      <c r="E191">
        <v>11890</v>
      </c>
    </row>
    <row r="192" spans="1:5" x14ac:dyDescent="0.6">
      <c r="A192" t="s">
        <v>73</v>
      </c>
      <c r="B192" t="s">
        <v>119</v>
      </c>
      <c r="C192" t="s">
        <v>104</v>
      </c>
      <c r="D192" t="s">
        <v>111</v>
      </c>
      <c r="E192">
        <v>219470</v>
      </c>
    </row>
    <row r="193" spans="1:5" x14ac:dyDescent="0.6">
      <c r="A193" t="s">
        <v>73</v>
      </c>
      <c r="B193" t="s">
        <v>119</v>
      </c>
      <c r="C193" t="s">
        <v>104</v>
      </c>
      <c r="D193" t="s">
        <v>112</v>
      </c>
      <c r="E193">
        <v>237819</v>
      </c>
    </row>
    <row r="194" spans="1:5" ht="91" x14ac:dyDescent="0.6">
      <c r="A194" t="s">
        <v>73</v>
      </c>
      <c r="B194" t="s">
        <v>120</v>
      </c>
      <c r="C194" s="144" t="s">
        <v>106</v>
      </c>
      <c r="D194" t="s">
        <v>111</v>
      </c>
      <c r="E194">
        <v>17579</v>
      </c>
    </row>
    <row r="195" spans="1:5" ht="39" x14ac:dyDescent="0.6">
      <c r="A195" t="s">
        <v>73</v>
      </c>
      <c r="B195" t="s">
        <v>120</v>
      </c>
      <c r="C195" s="144" t="s">
        <v>103</v>
      </c>
      <c r="D195" t="s">
        <v>112</v>
      </c>
    </row>
    <row r="196" spans="1:5" x14ac:dyDescent="0.6">
      <c r="A196" t="s">
        <v>73</v>
      </c>
      <c r="B196" t="s">
        <v>120</v>
      </c>
      <c r="C196" t="s">
        <v>104</v>
      </c>
      <c r="D196" t="s">
        <v>111</v>
      </c>
      <c r="E196">
        <v>369172</v>
      </c>
    </row>
    <row r="197" spans="1:5" x14ac:dyDescent="0.6">
      <c r="A197" t="s">
        <v>73</v>
      </c>
      <c r="B197" t="s">
        <v>120</v>
      </c>
      <c r="C197" t="s">
        <v>104</v>
      </c>
      <c r="D197" t="s">
        <v>112</v>
      </c>
    </row>
    <row r="198" spans="1:5" x14ac:dyDescent="0.6">
      <c r="A198" t="s">
        <v>73</v>
      </c>
      <c r="B198" t="s">
        <v>122</v>
      </c>
      <c r="C198" t="s">
        <v>7</v>
      </c>
    </row>
    <row r="199" spans="1:5" x14ac:dyDescent="0.6">
      <c r="A199" t="s">
        <v>73</v>
      </c>
      <c r="B199" t="s">
        <v>122</v>
      </c>
      <c r="C199" t="s">
        <v>7</v>
      </c>
      <c r="D199" t="s">
        <v>116</v>
      </c>
    </row>
    <row r="200" spans="1:5" x14ac:dyDescent="0.6">
      <c r="A200" t="s">
        <v>73</v>
      </c>
      <c r="B200" t="s">
        <v>122</v>
      </c>
      <c r="C200" t="s">
        <v>7</v>
      </c>
      <c r="D200" t="s">
        <v>115</v>
      </c>
    </row>
    <row r="201" spans="1:5" x14ac:dyDescent="0.6">
      <c r="A201" t="s">
        <v>73</v>
      </c>
      <c r="B201" t="s">
        <v>122</v>
      </c>
      <c r="C201" t="s">
        <v>7</v>
      </c>
      <c r="D201" t="s">
        <v>114</v>
      </c>
    </row>
    <row r="202" spans="1:5" x14ac:dyDescent="0.6">
      <c r="A202" t="s">
        <v>73</v>
      </c>
      <c r="B202" t="s">
        <v>122</v>
      </c>
      <c r="C202" t="s">
        <v>7</v>
      </c>
      <c r="D202" t="s">
        <v>113</v>
      </c>
    </row>
    <row r="203" spans="1:5" x14ac:dyDescent="0.6">
      <c r="A203" t="s">
        <v>73</v>
      </c>
      <c r="B203" t="s">
        <v>122</v>
      </c>
      <c r="C203" t="s">
        <v>7</v>
      </c>
      <c r="D203" t="s">
        <v>95</v>
      </c>
    </row>
    <row r="204" spans="1:5" x14ac:dyDescent="0.6">
      <c r="A204" t="s">
        <v>73</v>
      </c>
      <c r="B204" t="s">
        <v>122</v>
      </c>
      <c r="C204" t="s">
        <v>7</v>
      </c>
      <c r="D204" t="s">
        <v>92</v>
      </c>
    </row>
    <row r="205" spans="1:5" x14ac:dyDescent="0.6">
      <c r="A205" t="s">
        <v>73</v>
      </c>
      <c r="B205" t="s">
        <v>122</v>
      </c>
      <c r="C205" t="s">
        <v>4</v>
      </c>
      <c r="D205" t="s">
        <v>117</v>
      </c>
    </row>
    <row r="206" spans="1:5" x14ac:dyDescent="0.6">
      <c r="A206" t="s">
        <v>73</v>
      </c>
      <c r="B206" t="s">
        <v>122</v>
      </c>
      <c r="C206" t="s">
        <v>4</v>
      </c>
      <c r="D206" t="s">
        <v>116</v>
      </c>
    </row>
    <row r="207" spans="1:5" x14ac:dyDescent="0.6">
      <c r="A207" t="s">
        <v>73</v>
      </c>
      <c r="B207" t="s">
        <v>122</v>
      </c>
      <c r="C207" t="s">
        <v>4</v>
      </c>
      <c r="D207" t="s">
        <v>115</v>
      </c>
    </row>
    <row r="208" spans="1:5" x14ac:dyDescent="0.6">
      <c r="A208" t="s">
        <v>73</v>
      </c>
      <c r="B208" t="s">
        <v>122</v>
      </c>
      <c r="C208" t="s">
        <v>4</v>
      </c>
      <c r="D208" t="s">
        <v>114</v>
      </c>
    </row>
    <row r="209" spans="1:4" x14ac:dyDescent="0.6">
      <c r="A209" t="s">
        <v>73</v>
      </c>
      <c r="B209" t="s">
        <v>122</v>
      </c>
      <c r="C209" t="s">
        <v>4</v>
      </c>
      <c r="D209" t="s">
        <v>113</v>
      </c>
    </row>
    <row r="210" spans="1:4" x14ac:dyDescent="0.6">
      <c r="A210" t="s">
        <v>73</v>
      </c>
      <c r="B210" t="s">
        <v>122</v>
      </c>
      <c r="C210" t="s">
        <v>4</v>
      </c>
      <c r="D210" t="s">
        <v>95</v>
      </c>
    </row>
    <row r="211" spans="1:4" x14ac:dyDescent="0.6">
      <c r="A211" t="s">
        <v>73</v>
      </c>
      <c r="B211" t="s">
        <v>122</v>
      </c>
      <c r="C211" t="s">
        <v>4</v>
      </c>
      <c r="D211" t="s">
        <v>92</v>
      </c>
    </row>
    <row r="212" spans="1:4" x14ac:dyDescent="0.6">
      <c r="A212" t="s">
        <v>73</v>
      </c>
      <c r="B212" t="s">
        <v>122</v>
      </c>
      <c r="C212" t="s">
        <v>90</v>
      </c>
      <c r="D212" t="s">
        <v>117</v>
      </c>
    </row>
    <row r="213" spans="1:4" x14ac:dyDescent="0.6">
      <c r="A213" t="s">
        <v>73</v>
      </c>
      <c r="B213" t="s">
        <v>122</v>
      </c>
      <c r="C213" t="s">
        <v>90</v>
      </c>
      <c r="D213" t="s">
        <v>116</v>
      </c>
    </row>
    <row r="214" spans="1:4" x14ac:dyDescent="0.6">
      <c r="A214" t="s">
        <v>73</v>
      </c>
      <c r="B214" t="s">
        <v>122</v>
      </c>
      <c r="C214" t="s">
        <v>90</v>
      </c>
      <c r="D214" t="s">
        <v>115</v>
      </c>
    </row>
    <row r="215" spans="1:4" x14ac:dyDescent="0.6">
      <c r="A215" t="s">
        <v>73</v>
      </c>
      <c r="B215" t="s">
        <v>122</v>
      </c>
      <c r="C215" t="s">
        <v>90</v>
      </c>
      <c r="D215" t="s">
        <v>114</v>
      </c>
    </row>
    <row r="216" spans="1:4" x14ac:dyDescent="0.6">
      <c r="A216" t="s">
        <v>73</v>
      </c>
      <c r="B216" t="s">
        <v>122</v>
      </c>
      <c r="C216" t="s">
        <v>90</v>
      </c>
      <c r="D216" t="s">
        <v>113</v>
      </c>
    </row>
    <row r="217" spans="1:4" x14ac:dyDescent="0.6">
      <c r="A217" t="s">
        <v>73</v>
      </c>
      <c r="B217" t="s">
        <v>122</v>
      </c>
      <c r="C217" t="s">
        <v>90</v>
      </c>
      <c r="D217" t="s">
        <v>95</v>
      </c>
    </row>
    <row r="218" spans="1:4" x14ac:dyDescent="0.6">
      <c r="A218" t="s">
        <v>73</v>
      </c>
      <c r="B218" t="s">
        <v>122</v>
      </c>
      <c r="C218" t="s">
        <v>90</v>
      </c>
      <c r="D218" t="s">
        <v>92</v>
      </c>
    </row>
    <row r="219" spans="1:4" x14ac:dyDescent="0.6">
      <c r="A219" t="s">
        <v>73</v>
      </c>
      <c r="B219" t="s">
        <v>122</v>
      </c>
      <c r="C219" t="s">
        <v>6</v>
      </c>
      <c r="D219" t="s">
        <v>117</v>
      </c>
    </row>
    <row r="220" spans="1:4" x14ac:dyDescent="0.6">
      <c r="A220" t="s">
        <v>73</v>
      </c>
      <c r="B220" t="s">
        <v>122</v>
      </c>
      <c r="C220" t="s">
        <v>6</v>
      </c>
      <c r="D220" t="s">
        <v>116</v>
      </c>
    </row>
    <row r="221" spans="1:4" x14ac:dyDescent="0.6">
      <c r="A221" t="s">
        <v>73</v>
      </c>
      <c r="B221" t="s">
        <v>122</v>
      </c>
      <c r="C221" t="s">
        <v>6</v>
      </c>
      <c r="D221" t="s">
        <v>115</v>
      </c>
    </row>
    <row r="222" spans="1:4" x14ac:dyDescent="0.6">
      <c r="A222" t="s">
        <v>73</v>
      </c>
      <c r="B222" t="s">
        <v>122</v>
      </c>
      <c r="C222" t="s">
        <v>6</v>
      </c>
      <c r="D222" t="s">
        <v>114</v>
      </c>
    </row>
    <row r="223" spans="1:4" x14ac:dyDescent="0.6">
      <c r="A223" t="s">
        <v>73</v>
      </c>
      <c r="B223" t="s">
        <v>122</v>
      </c>
      <c r="C223" t="s">
        <v>6</v>
      </c>
      <c r="D223" t="s">
        <v>113</v>
      </c>
    </row>
    <row r="224" spans="1:4" x14ac:dyDescent="0.6">
      <c r="A224" t="s">
        <v>73</v>
      </c>
      <c r="B224" t="s">
        <v>122</v>
      </c>
      <c r="C224" t="s">
        <v>6</v>
      </c>
      <c r="D224" t="s">
        <v>95</v>
      </c>
    </row>
    <row r="225" spans="1:4" x14ac:dyDescent="0.6">
      <c r="A225" t="s">
        <v>73</v>
      </c>
      <c r="B225" t="s">
        <v>122</v>
      </c>
      <c r="C225" t="s">
        <v>6</v>
      </c>
      <c r="D225" t="s">
        <v>92</v>
      </c>
    </row>
    <row r="226" spans="1:4" x14ac:dyDescent="0.6">
      <c r="A226" t="s">
        <v>73</v>
      </c>
      <c r="B226" t="s">
        <v>122</v>
      </c>
      <c r="C226" t="s">
        <v>3</v>
      </c>
      <c r="D226" t="s">
        <v>117</v>
      </c>
    </row>
    <row r="227" spans="1:4" x14ac:dyDescent="0.6">
      <c r="A227" t="s">
        <v>73</v>
      </c>
      <c r="B227" t="s">
        <v>122</v>
      </c>
      <c r="C227" t="s">
        <v>3</v>
      </c>
      <c r="D227" t="s">
        <v>116</v>
      </c>
    </row>
    <row r="228" spans="1:4" x14ac:dyDescent="0.6">
      <c r="A228" t="s">
        <v>73</v>
      </c>
      <c r="B228" t="s">
        <v>122</v>
      </c>
      <c r="C228" t="s">
        <v>3</v>
      </c>
      <c r="D228" t="s">
        <v>115</v>
      </c>
    </row>
    <row r="229" spans="1:4" x14ac:dyDescent="0.6">
      <c r="A229" t="s">
        <v>73</v>
      </c>
      <c r="B229" t="s">
        <v>122</v>
      </c>
      <c r="C229" t="s">
        <v>3</v>
      </c>
      <c r="D229" t="s">
        <v>114</v>
      </c>
    </row>
    <row r="230" spans="1:4" x14ac:dyDescent="0.6">
      <c r="A230" t="s">
        <v>73</v>
      </c>
      <c r="B230" t="s">
        <v>122</v>
      </c>
      <c r="C230" t="s">
        <v>3</v>
      </c>
      <c r="D230" t="s">
        <v>113</v>
      </c>
    </row>
    <row r="231" spans="1:4" x14ac:dyDescent="0.6">
      <c r="A231" t="s">
        <v>73</v>
      </c>
      <c r="B231" t="s">
        <v>122</v>
      </c>
      <c r="C231" t="s">
        <v>3</v>
      </c>
      <c r="D231" t="s">
        <v>95</v>
      </c>
    </row>
    <row r="232" spans="1:4" x14ac:dyDescent="0.6">
      <c r="A232" t="s">
        <v>73</v>
      </c>
      <c r="B232" t="s">
        <v>122</v>
      </c>
      <c r="C232" t="s">
        <v>3</v>
      </c>
      <c r="D232" t="s">
        <v>92</v>
      </c>
    </row>
    <row r="233" spans="1:4" x14ac:dyDescent="0.6">
      <c r="A233" t="s">
        <v>73</v>
      </c>
      <c r="B233" t="s">
        <v>122</v>
      </c>
      <c r="C233" t="s">
        <v>2</v>
      </c>
      <c r="D233" t="s">
        <v>117</v>
      </c>
    </row>
    <row r="234" spans="1:4" x14ac:dyDescent="0.6">
      <c r="A234" t="s">
        <v>73</v>
      </c>
      <c r="B234" t="s">
        <v>122</v>
      </c>
      <c r="C234" t="s">
        <v>2</v>
      </c>
      <c r="D234" t="s">
        <v>116</v>
      </c>
    </row>
    <row r="235" spans="1:4" x14ac:dyDescent="0.6">
      <c r="A235" t="s">
        <v>73</v>
      </c>
      <c r="B235" t="s">
        <v>122</v>
      </c>
      <c r="C235" t="s">
        <v>2</v>
      </c>
      <c r="D235" t="s">
        <v>115</v>
      </c>
    </row>
    <row r="236" spans="1:4" x14ac:dyDescent="0.6">
      <c r="A236" t="s">
        <v>73</v>
      </c>
      <c r="B236" t="s">
        <v>122</v>
      </c>
      <c r="C236" t="s">
        <v>2</v>
      </c>
      <c r="D236" t="s">
        <v>114</v>
      </c>
    </row>
    <row r="237" spans="1:4" x14ac:dyDescent="0.6">
      <c r="A237" t="s">
        <v>73</v>
      </c>
      <c r="B237" t="s">
        <v>122</v>
      </c>
      <c r="C237" t="s">
        <v>2</v>
      </c>
      <c r="D237" t="s">
        <v>113</v>
      </c>
    </row>
    <row r="238" spans="1:4" x14ac:dyDescent="0.6">
      <c r="A238" t="s">
        <v>73</v>
      </c>
      <c r="B238" t="s">
        <v>122</v>
      </c>
      <c r="C238" t="s">
        <v>2</v>
      </c>
      <c r="D238" t="s">
        <v>95</v>
      </c>
    </row>
    <row r="239" spans="1:4" x14ac:dyDescent="0.6">
      <c r="A239" t="s">
        <v>73</v>
      </c>
      <c r="B239" t="s">
        <v>122</v>
      </c>
      <c r="C239" t="s">
        <v>2</v>
      </c>
      <c r="D239" t="s">
        <v>92</v>
      </c>
    </row>
    <row r="240" spans="1:4" x14ac:dyDescent="0.6">
      <c r="A240" t="s">
        <v>73</v>
      </c>
      <c r="B240" t="s">
        <v>122</v>
      </c>
      <c r="C240" t="s">
        <v>82</v>
      </c>
      <c r="D240" t="s">
        <v>117</v>
      </c>
    </row>
    <row r="241" spans="1:5" x14ac:dyDescent="0.6">
      <c r="A241" t="s">
        <v>73</v>
      </c>
      <c r="B241" t="s">
        <v>122</v>
      </c>
      <c r="C241" t="s">
        <v>82</v>
      </c>
      <c r="D241" t="s">
        <v>116</v>
      </c>
    </row>
    <row r="242" spans="1:5" x14ac:dyDescent="0.6">
      <c r="A242" t="s">
        <v>73</v>
      </c>
      <c r="B242" t="s">
        <v>122</v>
      </c>
      <c r="C242" t="s">
        <v>82</v>
      </c>
      <c r="D242" t="s">
        <v>115</v>
      </c>
    </row>
    <row r="243" spans="1:5" x14ac:dyDescent="0.6">
      <c r="A243" t="s">
        <v>73</v>
      </c>
      <c r="B243" t="s">
        <v>122</v>
      </c>
      <c r="C243" t="s">
        <v>82</v>
      </c>
      <c r="D243" t="s">
        <v>114</v>
      </c>
    </row>
    <row r="244" spans="1:5" x14ac:dyDescent="0.6">
      <c r="A244" t="s">
        <v>73</v>
      </c>
      <c r="B244" t="s">
        <v>122</v>
      </c>
      <c r="C244" t="s">
        <v>82</v>
      </c>
      <c r="D244" t="s">
        <v>113</v>
      </c>
    </row>
    <row r="245" spans="1:5" x14ac:dyDescent="0.6">
      <c r="A245" t="s">
        <v>73</v>
      </c>
      <c r="B245" t="s">
        <v>122</v>
      </c>
      <c r="C245" t="s">
        <v>82</v>
      </c>
      <c r="D245" t="s">
        <v>95</v>
      </c>
    </row>
    <row r="246" spans="1:5" x14ac:dyDescent="0.6">
      <c r="A246" t="s">
        <v>73</v>
      </c>
      <c r="B246" t="s">
        <v>122</v>
      </c>
      <c r="C246" t="s">
        <v>82</v>
      </c>
      <c r="D246" t="s">
        <v>92</v>
      </c>
    </row>
    <row r="247" spans="1:5" x14ac:dyDescent="0.6">
      <c r="A247" t="s">
        <v>73</v>
      </c>
      <c r="B247" t="s">
        <v>122</v>
      </c>
      <c r="C247" t="s">
        <v>89</v>
      </c>
      <c r="D247" t="s">
        <v>117</v>
      </c>
    </row>
    <row r="248" spans="1:5" x14ac:dyDescent="0.6">
      <c r="A248" t="s">
        <v>73</v>
      </c>
      <c r="B248" t="s">
        <v>122</v>
      </c>
      <c r="C248" t="s">
        <v>89</v>
      </c>
      <c r="D248" t="s">
        <v>116</v>
      </c>
    </row>
    <row r="249" spans="1:5" x14ac:dyDescent="0.6">
      <c r="A249" t="s">
        <v>73</v>
      </c>
      <c r="B249" t="s">
        <v>122</v>
      </c>
      <c r="C249" t="s">
        <v>89</v>
      </c>
      <c r="D249" t="s">
        <v>115</v>
      </c>
    </row>
    <row r="250" spans="1:5" x14ac:dyDescent="0.6">
      <c r="A250" t="s">
        <v>73</v>
      </c>
      <c r="B250" t="s">
        <v>122</v>
      </c>
      <c r="C250" t="s">
        <v>89</v>
      </c>
      <c r="D250" t="s">
        <v>114</v>
      </c>
    </row>
    <row r="251" spans="1:5" x14ac:dyDescent="0.6">
      <c r="A251" t="s">
        <v>73</v>
      </c>
      <c r="B251" t="s">
        <v>122</v>
      </c>
      <c r="C251" t="s">
        <v>89</v>
      </c>
      <c r="D251" t="s">
        <v>113</v>
      </c>
    </row>
    <row r="252" spans="1:5" x14ac:dyDescent="0.6">
      <c r="A252" t="s">
        <v>73</v>
      </c>
      <c r="B252" t="s">
        <v>122</v>
      </c>
      <c r="C252" t="s">
        <v>89</v>
      </c>
      <c r="D252" t="s">
        <v>95</v>
      </c>
    </row>
    <row r="253" spans="1:5" x14ac:dyDescent="0.6">
      <c r="A253" t="s">
        <v>73</v>
      </c>
      <c r="B253" t="s">
        <v>122</v>
      </c>
      <c r="C253" t="s">
        <v>89</v>
      </c>
      <c r="D253" t="s">
        <v>92</v>
      </c>
      <c r="E253">
        <v>10000</v>
      </c>
    </row>
    <row r="254" spans="1:5" x14ac:dyDescent="0.6">
      <c r="A254" t="s">
        <v>73</v>
      </c>
      <c r="B254" t="s">
        <v>122</v>
      </c>
      <c r="C254" t="s">
        <v>1</v>
      </c>
      <c r="D254" t="s">
        <v>117</v>
      </c>
    </row>
    <row r="255" spans="1:5" x14ac:dyDescent="0.6">
      <c r="A255" t="s">
        <v>73</v>
      </c>
      <c r="B255" t="s">
        <v>122</v>
      </c>
      <c r="C255" t="s">
        <v>1</v>
      </c>
      <c r="D255" t="s">
        <v>116</v>
      </c>
    </row>
    <row r="256" spans="1:5" x14ac:dyDescent="0.6">
      <c r="A256" t="s">
        <v>73</v>
      </c>
      <c r="B256" t="s">
        <v>122</v>
      </c>
      <c r="C256" t="s">
        <v>1</v>
      </c>
      <c r="D256" t="s">
        <v>115</v>
      </c>
    </row>
    <row r="257" spans="1:5" x14ac:dyDescent="0.6">
      <c r="A257" t="s">
        <v>73</v>
      </c>
      <c r="B257" t="s">
        <v>122</v>
      </c>
      <c r="C257" t="s">
        <v>1</v>
      </c>
      <c r="D257" t="s">
        <v>114</v>
      </c>
    </row>
    <row r="258" spans="1:5" x14ac:dyDescent="0.6">
      <c r="A258" t="s">
        <v>73</v>
      </c>
      <c r="B258" t="s">
        <v>122</v>
      </c>
      <c r="C258" t="s">
        <v>1</v>
      </c>
      <c r="D258" t="s">
        <v>113</v>
      </c>
    </row>
    <row r="259" spans="1:5" x14ac:dyDescent="0.6">
      <c r="A259" t="s">
        <v>73</v>
      </c>
      <c r="B259" t="s">
        <v>122</v>
      </c>
      <c r="C259" t="s">
        <v>1</v>
      </c>
      <c r="D259" t="s">
        <v>95</v>
      </c>
    </row>
    <row r="260" spans="1:5" x14ac:dyDescent="0.6">
      <c r="A260" t="s">
        <v>73</v>
      </c>
      <c r="B260" t="s">
        <v>122</v>
      </c>
      <c r="C260" t="s">
        <v>1</v>
      </c>
      <c r="D260" t="s">
        <v>92</v>
      </c>
      <c r="E260">
        <v>4877</v>
      </c>
    </row>
    <row r="261" spans="1:5" x14ac:dyDescent="0.6">
      <c r="A261" t="s">
        <v>73</v>
      </c>
      <c r="B261" t="s">
        <v>121</v>
      </c>
      <c r="C261" t="s">
        <v>7</v>
      </c>
    </row>
    <row r="262" spans="1:5" x14ac:dyDescent="0.6">
      <c r="A262" t="s">
        <v>73</v>
      </c>
      <c r="B262" t="s">
        <v>121</v>
      </c>
      <c r="C262" t="s">
        <v>7</v>
      </c>
      <c r="D262" t="s">
        <v>116</v>
      </c>
    </row>
    <row r="263" spans="1:5" x14ac:dyDescent="0.6">
      <c r="A263" t="s">
        <v>73</v>
      </c>
      <c r="B263" t="s">
        <v>121</v>
      </c>
      <c r="C263" t="s">
        <v>7</v>
      </c>
      <c r="D263" t="s">
        <v>115</v>
      </c>
    </row>
    <row r="264" spans="1:5" x14ac:dyDescent="0.6">
      <c r="A264" t="s">
        <v>73</v>
      </c>
      <c r="B264" t="s">
        <v>121</v>
      </c>
      <c r="C264" t="s">
        <v>7</v>
      </c>
      <c r="D264" t="s">
        <v>114</v>
      </c>
    </row>
    <row r="265" spans="1:5" x14ac:dyDescent="0.6">
      <c r="A265" t="s">
        <v>73</v>
      </c>
      <c r="B265" t="s">
        <v>121</v>
      </c>
      <c r="C265" t="s">
        <v>7</v>
      </c>
      <c r="D265" t="s">
        <v>113</v>
      </c>
    </row>
    <row r="266" spans="1:5" x14ac:dyDescent="0.6">
      <c r="A266" t="s">
        <v>73</v>
      </c>
      <c r="B266" t="s">
        <v>121</v>
      </c>
      <c r="C266" t="s">
        <v>7</v>
      </c>
      <c r="D266" t="s">
        <v>95</v>
      </c>
    </row>
    <row r="267" spans="1:5" x14ac:dyDescent="0.6">
      <c r="A267" t="s">
        <v>73</v>
      </c>
      <c r="B267" t="s">
        <v>121</v>
      </c>
      <c r="C267" t="s">
        <v>7</v>
      </c>
      <c r="D267" t="s">
        <v>92</v>
      </c>
    </row>
    <row r="268" spans="1:5" x14ac:dyDescent="0.6">
      <c r="A268" t="s">
        <v>73</v>
      </c>
      <c r="B268" t="s">
        <v>121</v>
      </c>
      <c r="C268" t="s">
        <v>4</v>
      </c>
      <c r="D268" t="s">
        <v>117</v>
      </c>
    </row>
    <row r="269" spans="1:5" x14ac:dyDescent="0.6">
      <c r="A269" t="s">
        <v>73</v>
      </c>
      <c r="B269" t="s">
        <v>121</v>
      </c>
      <c r="C269" t="s">
        <v>4</v>
      </c>
      <c r="D269" t="s">
        <v>116</v>
      </c>
    </row>
    <row r="270" spans="1:5" x14ac:dyDescent="0.6">
      <c r="A270" t="s">
        <v>73</v>
      </c>
      <c r="B270" t="s">
        <v>121</v>
      </c>
      <c r="C270" t="s">
        <v>4</v>
      </c>
      <c r="D270" t="s">
        <v>115</v>
      </c>
    </row>
    <row r="271" spans="1:5" x14ac:dyDescent="0.6">
      <c r="A271" t="s">
        <v>73</v>
      </c>
      <c r="B271" t="s">
        <v>121</v>
      </c>
      <c r="C271" t="s">
        <v>4</v>
      </c>
      <c r="D271" t="s">
        <v>114</v>
      </c>
    </row>
    <row r="272" spans="1:5" x14ac:dyDescent="0.6">
      <c r="A272" t="s">
        <v>73</v>
      </c>
      <c r="B272" t="s">
        <v>121</v>
      </c>
      <c r="C272" t="s">
        <v>4</v>
      </c>
      <c r="D272" t="s">
        <v>113</v>
      </c>
    </row>
    <row r="273" spans="1:4" x14ac:dyDescent="0.6">
      <c r="A273" t="s">
        <v>73</v>
      </c>
      <c r="B273" t="s">
        <v>121</v>
      </c>
      <c r="C273" t="s">
        <v>4</v>
      </c>
      <c r="D273" t="s">
        <v>95</v>
      </c>
    </row>
    <row r="274" spans="1:4" x14ac:dyDescent="0.6">
      <c r="A274" t="s">
        <v>73</v>
      </c>
      <c r="B274" t="s">
        <v>121</v>
      </c>
      <c r="C274" t="s">
        <v>4</v>
      </c>
      <c r="D274" t="s">
        <v>92</v>
      </c>
    </row>
    <row r="275" spans="1:4" x14ac:dyDescent="0.6">
      <c r="A275" t="s">
        <v>73</v>
      </c>
      <c r="B275" t="s">
        <v>121</v>
      </c>
      <c r="C275" t="s">
        <v>90</v>
      </c>
      <c r="D275" t="s">
        <v>117</v>
      </c>
    </row>
    <row r="276" spans="1:4" x14ac:dyDescent="0.6">
      <c r="A276" t="s">
        <v>73</v>
      </c>
      <c r="B276" t="s">
        <v>121</v>
      </c>
      <c r="C276" t="s">
        <v>90</v>
      </c>
      <c r="D276" t="s">
        <v>116</v>
      </c>
    </row>
    <row r="277" spans="1:4" x14ac:dyDescent="0.6">
      <c r="A277" t="s">
        <v>73</v>
      </c>
      <c r="B277" t="s">
        <v>121</v>
      </c>
      <c r="C277" t="s">
        <v>90</v>
      </c>
      <c r="D277" t="s">
        <v>115</v>
      </c>
    </row>
    <row r="278" spans="1:4" x14ac:dyDescent="0.6">
      <c r="A278" t="s">
        <v>73</v>
      </c>
      <c r="B278" t="s">
        <v>121</v>
      </c>
      <c r="C278" t="s">
        <v>90</v>
      </c>
      <c r="D278" t="s">
        <v>114</v>
      </c>
    </row>
    <row r="279" spans="1:4" x14ac:dyDescent="0.6">
      <c r="A279" t="s">
        <v>73</v>
      </c>
      <c r="B279" t="s">
        <v>121</v>
      </c>
      <c r="C279" t="s">
        <v>90</v>
      </c>
      <c r="D279" t="s">
        <v>113</v>
      </c>
    </row>
    <row r="280" spans="1:4" x14ac:dyDescent="0.6">
      <c r="A280" t="s">
        <v>73</v>
      </c>
      <c r="B280" t="s">
        <v>121</v>
      </c>
      <c r="C280" t="s">
        <v>90</v>
      </c>
      <c r="D280" t="s">
        <v>95</v>
      </c>
    </row>
    <row r="281" spans="1:4" x14ac:dyDescent="0.6">
      <c r="A281" t="s">
        <v>73</v>
      </c>
      <c r="B281" t="s">
        <v>121</v>
      </c>
      <c r="C281" t="s">
        <v>90</v>
      </c>
      <c r="D281" t="s">
        <v>92</v>
      </c>
    </row>
    <row r="282" spans="1:4" x14ac:dyDescent="0.6">
      <c r="A282" t="s">
        <v>73</v>
      </c>
      <c r="B282" t="s">
        <v>121</v>
      </c>
      <c r="C282" t="s">
        <v>6</v>
      </c>
      <c r="D282" t="s">
        <v>117</v>
      </c>
    </row>
    <row r="283" spans="1:4" x14ac:dyDescent="0.6">
      <c r="A283" t="s">
        <v>73</v>
      </c>
      <c r="B283" t="s">
        <v>121</v>
      </c>
      <c r="C283" t="s">
        <v>6</v>
      </c>
      <c r="D283" t="s">
        <v>116</v>
      </c>
    </row>
    <row r="284" spans="1:4" x14ac:dyDescent="0.6">
      <c r="A284" t="s">
        <v>73</v>
      </c>
      <c r="B284" t="s">
        <v>121</v>
      </c>
      <c r="C284" t="s">
        <v>6</v>
      </c>
      <c r="D284" t="s">
        <v>115</v>
      </c>
    </row>
    <row r="285" spans="1:4" x14ac:dyDescent="0.6">
      <c r="A285" t="s">
        <v>73</v>
      </c>
      <c r="B285" t="s">
        <v>121</v>
      </c>
      <c r="C285" t="s">
        <v>6</v>
      </c>
      <c r="D285" t="s">
        <v>114</v>
      </c>
    </row>
    <row r="286" spans="1:4" x14ac:dyDescent="0.6">
      <c r="A286" t="s">
        <v>73</v>
      </c>
      <c r="B286" t="s">
        <v>121</v>
      </c>
      <c r="C286" t="s">
        <v>6</v>
      </c>
      <c r="D286" t="s">
        <v>113</v>
      </c>
    </row>
    <row r="287" spans="1:4" x14ac:dyDescent="0.6">
      <c r="A287" t="s">
        <v>73</v>
      </c>
      <c r="B287" t="s">
        <v>121</v>
      </c>
      <c r="C287" t="s">
        <v>6</v>
      </c>
      <c r="D287" t="s">
        <v>95</v>
      </c>
    </row>
    <row r="288" spans="1:4" x14ac:dyDescent="0.6">
      <c r="A288" t="s">
        <v>73</v>
      </c>
      <c r="B288" t="s">
        <v>121</v>
      </c>
      <c r="C288" t="s">
        <v>6</v>
      </c>
      <c r="D288" t="s">
        <v>92</v>
      </c>
    </row>
    <row r="289" spans="1:4" x14ac:dyDescent="0.6">
      <c r="A289" t="s">
        <v>73</v>
      </c>
      <c r="B289" t="s">
        <v>121</v>
      </c>
      <c r="C289" t="s">
        <v>3</v>
      </c>
      <c r="D289" t="s">
        <v>117</v>
      </c>
    </row>
    <row r="290" spans="1:4" x14ac:dyDescent="0.6">
      <c r="A290" t="s">
        <v>73</v>
      </c>
      <c r="B290" t="s">
        <v>121</v>
      </c>
      <c r="C290" t="s">
        <v>3</v>
      </c>
      <c r="D290" t="s">
        <v>116</v>
      </c>
    </row>
    <row r="291" spans="1:4" x14ac:dyDescent="0.6">
      <c r="A291" t="s">
        <v>73</v>
      </c>
      <c r="B291" t="s">
        <v>121</v>
      </c>
      <c r="C291" t="s">
        <v>3</v>
      </c>
      <c r="D291" t="s">
        <v>115</v>
      </c>
    </row>
    <row r="292" spans="1:4" x14ac:dyDescent="0.6">
      <c r="A292" t="s">
        <v>73</v>
      </c>
      <c r="B292" t="s">
        <v>121</v>
      </c>
      <c r="C292" t="s">
        <v>3</v>
      </c>
      <c r="D292" t="s">
        <v>114</v>
      </c>
    </row>
    <row r="293" spans="1:4" x14ac:dyDescent="0.6">
      <c r="A293" t="s">
        <v>73</v>
      </c>
      <c r="B293" t="s">
        <v>121</v>
      </c>
      <c r="C293" t="s">
        <v>3</v>
      </c>
      <c r="D293" t="s">
        <v>113</v>
      </c>
    </row>
    <row r="294" spans="1:4" x14ac:dyDescent="0.6">
      <c r="A294" t="s">
        <v>73</v>
      </c>
      <c r="B294" t="s">
        <v>121</v>
      </c>
      <c r="C294" t="s">
        <v>3</v>
      </c>
      <c r="D294" t="s">
        <v>95</v>
      </c>
    </row>
    <row r="295" spans="1:4" x14ac:dyDescent="0.6">
      <c r="A295" t="s">
        <v>73</v>
      </c>
      <c r="B295" t="s">
        <v>121</v>
      </c>
      <c r="C295" t="s">
        <v>3</v>
      </c>
      <c r="D295" t="s">
        <v>92</v>
      </c>
    </row>
    <row r="296" spans="1:4" x14ac:dyDescent="0.6">
      <c r="A296" t="s">
        <v>73</v>
      </c>
      <c r="B296" t="s">
        <v>121</v>
      </c>
      <c r="C296" t="s">
        <v>2</v>
      </c>
      <c r="D296" t="s">
        <v>117</v>
      </c>
    </row>
    <row r="297" spans="1:4" x14ac:dyDescent="0.6">
      <c r="A297" t="s">
        <v>73</v>
      </c>
      <c r="B297" t="s">
        <v>121</v>
      </c>
      <c r="C297" t="s">
        <v>2</v>
      </c>
      <c r="D297" t="s">
        <v>116</v>
      </c>
    </row>
    <row r="298" spans="1:4" x14ac:dyDescent="0.6">
      <c r="A298" t="s">
        <v>73</v>
      </c>
      <c r="B298" t="s">
        <v>121</v>
      </c>
      <c r="C298" t="s">
        <v>2</v>
      </c>
      <c r="D298" t="s">
        <v>115</v>
      </c>
    </row>
    <row r="299" spans="1:4" x14ac:dyDescent="0.6">
      <c r="A299" t="s">
        <v>73</v>
      </c>
      <c r="B299" t="s">
        <v>121</v>
      </c>
      <c r="C299" t="s">
        <v>2</v>
      </c>
      <c r="D299" t="s">
        <v>114</v>
      </c>
    </row>
    <row r="300" spans="1:4" x14ac:dyDescent="0.6">
      <c r="A300" t="s">
        <v>73</v>
      </c>
      <c r="B300" t="s">
        <v>121</v>
      </c>
      <c r="C300" t="s">
        <v>2</v>
      </c>
      <c r="D300" t="s">
        <v>113</v>
      </c>
    </row>
    <row r="301" spans="1:4" x14ac:dyDescent="0.6">
      <c r="A301" t="s">
        <v>73</v>
      </c>
      <c r="B301" t="s">
        <v>121</v>
      </c>
      <c r="C301" t="s">
        <v>2</v>
      </c>
      <c r="D301" t="s">
        <v>95</v>
      </c>
    </row>
    <row r="302" spans="1:4" x14ac:dyDescent="0.6">
      <c r="A302" t="s">
        <v>73</v>
      </c>
      <c r="B302" t="s">
        <v>121</v>
      </c>
      <c r="C302" t="s">
        <v>2</v>
      </c>
      <c r="D302" t="s">
        <v>92</v>
      </c>
    </row>
    <row r="303" spans="1:4" x14ac:dyDescent="0.6">
      <c r="A303" t="s">
        <v>73</v>
      </c>
      <c r="B303" t="s">
        <v>121</v>
      </c>
      <c r="C303" t="s">
        <v>82</v>
      </c>
      <c r="D303" t="s">
        <v>117</v>
      </c>
    </row>
    <row r="304" spans="1:4" x14ac:dyDescent="0.6">
      <c r="A304" t="s">
        <v>73</v>
      </c>
      <c r="B304" t="s">
        <v>121</v>
      </c>
      <c r="C304" t="s">
        <v>82</v>
      </c>
      <c r="D304" t="s">
        <v>116</v>
      </c>
    </row>
    <row r="305" spans="1:5" x14ac:dyDescent="0.6">
      <c r="A305" t="s">
        <v>73</v>
      </c>
      <c r="B305" t="s">
        <v>121</v>
      </c>
      <c r="C305" t="s">
        <v>82</v>
      </c>
      <c r="D305" t="s">
        <v>115</v>
      </c>
    </row>
    <row r="306" spans="1:5" x14ac:dyDescent="0.6">
      <c r="A306" t="s">
        <v>73</v>
      </c>
      <c r="B306" t="s">
        <v>121</v>
      </c>
      <c r="C306" t="s">
        <v>82</v>
      </c>
      <c r="D306" t="s">
        <v>114</v>
      </c>
    </row>
    <row r="307" spans="1:5" x14ac:dyDescent="0.6">
      <c r="A307" t="s">
        <v>73</v>
      </c>
      <c r="B307" t="s">
        <v>121</v>
      </c>
      <c r="C307" t="s">
        <v>82</v>
      </c>
      <c r="D307" t="s">
        <v>113</v>
      </c>
    </row>
    <row r="308" spans="1:5" x14ac:dyDescent="0.6">
      <c r="A308" t="s">
        <v>73</v>
      </c>
      <c r="B308" t="s">
        <v>121</v>
      </c>
      <c r="C308" t="s">
        <v>82</v>
      </c>
      <c r="D308" t="s">
        <v>95</v>
      </c>
    </row>
    <row r="309" spans="1:5" x14ac:dyDescent="0.6">
      <c r="A309" t="s">
        <v>73</v>
      </c>
      <c r="B309" t="s">
        <v>121</v>
      </c>
      <c r="C309" t="s">
        <v>82</v>
      </c>
      <c r="D309" t="s">
        <v>92</v>
      </c>
    </row>
    <row r="310" spans="1:5" x14ac:dyDescent="0.6">
      <c r="A310" t="s">
        <v>73</v>
      </c>
      <c r="B310" t="s">
        <v>121</v>
      </c>
      <c r="C310" t="s">
        <v>89</v>
      </c>
      <c r="D310" t="s">
        <v>117</v>
      </c>
      <c r="E310">
        <v>4048</v>
      </c>
    </row>
    <row r="311" spans="1:5" x14ac:dyDescent="0.6">
      <c r="A311" t="s">
        <v>73</v>
      </c>
      <c r="B311" t="s">
        <v>121</v>
      </c>
      <c r="C311" t="s">
        <v>89</v>
      </c>
      <c r="D311" t="s">
        <v>116</v>
      </c>
      <c r="E311">
        <v>30610</v>
      </c>
    </row>
    <row r="312" spans="1:5" x14ac:dyDescent="0.6">
      <c r="A312" t="s">
        <v>73</v>
      </c>
      <c r="B312" t="s">
        <v>121</v>
      </c>
      <c r="C312" t="s">
        <v>89</v>
      </c>
      <c r="D312" t="s">
        <v>115</v>
      </c>
      <c r="E312">
        <v>4714</v>
      </c>
    </row>
    <row r="313" spans="1:5" x14ac:dyDescent="0.6">
      <c r="A313" t="s">
        <v>73</v>
      </c>
      <c r="B313" t="s">
        <v>121</v>
      </c>
      <c r="C313" t="s">
        <v>89</v>
      </c>
      <c r="D313" t="s">
        <v>114</v>
      </c>
      <c r="E313">
        <v>5548</v>
      </c>
    </row>
    <row r="314" spans="1:5" x14ac:dyDescent="0.6">
      <c r="A314" t="s">
        <v>73</v>
      </c>
      <c r="B314" t="s">
        <v>121</v>
      </c>
      <c r="C314" t="s">
        <v>89</v>
      </c>
      <c r="D314" t="s">
        <v>113</v>
      </c>
      <c r="E314">
        <v>15115</v>
      </c>
    </row>
    <row r="315" spans="1:5" x14ac:dyDescent="0.6">
      <c r="A315" t="s">
        <v>73</v>
      </c>
      <c r="B315" t="s">
        <v>121</v>
      </c>
      <c r="C315" t="s">
        <v>89</v>
      </c>
      <c r="D315" t="s">
        <v>95</v>
      </c>
      <c r="E315">
        <v>8074</v>
      </c>
    </row>
    <row r="316" spans="1:5" x14ac:dyDescent="0.6">
      <c r="A316" t="s">
        <v>73</v>
      </c>
      <c r="B316" t="s">
        <v>121</v>
      </c>
      <c r="C316" t="s">
        <v>89</v>
      </c>
      <c r="D316" t="s">
        <v>92</v>
      </c>
      <c r="E316">
        <v>108974</v>
      </c>
    </row>
    <row r="317" spans="1:5" x14ac:dyDescent="0.6">
      <c r="A317" t="s">
        <v>73</v>
      </c>
      <c r="B317" t="s">
        <v>121</v>
      </c>
      <c r="C317" t="s">
        <v>1</v>
      </c>
      <c r="D317" t="s">
        <v>117</v>
      </c>
      <c r="E317">
        <v>8843</v>
      </c>
    </row>
    <row r="318" spans="1:5" x14ac:dyDescent="0.6">
      <c r="A318" t="s">
        <v>73</v>
      </c>
      <c r="B318" t="s">
        <v>121</v>
      </c>
      <c r="C318" t="s">
        <v>1</v>
      </c>
      <c r="D318" t="s">
        <v>116</v>
      </c>
      <c r="E318">
        <v>37943</v>
      </c>
    </row>
    <row r="319" spans="1:5" x14ac:dyDescent="0.6">
      <c r="A319" t="s">
        <v>73</v>
      </c>
      <c r="B319" t="s">
        <v>121</v>
      </c>
      <c r="C319" t="s">
        <v>1</v>
      </c>
      <c r="D319" t="s">
        <v>115</v>
      </c>
      <c r="E319">
        <v>8843</v>
      </c>
    </row>
    <row r="320" spans="1:5" x14ac:dyDescent="0.6">
      <c r="A320" t="s">
        <v>73</v>
      </c>
      <c r="B320" t="s">
        <v>121</v>
      </c>
      <c r="C320" t="s">
        <v>1</v>
      </c>
      <c r="D320" t="s">
        <v>114</v>
      </c>
      <c r="E320">
        <v>34061</v>
      </c>
    </row>
    <row r="321" spans="1:5" x14ac:dyDescent="0.6">
      <c r="A321" t="s">
        <v>73</v>
      </c>
      <c r="B321" t="s">
        <v>121</v>
      </c>
      <c r="C321" t="s">
        <v>1</v>
      </c>
      <c r="D321" t="s">
        <v>113</v>
      </c>
      <c r="E321">
        <v>36572</v>
      </c>
    </row>
    <row r="322" spans="1:5" x14ac:dyDescent="0.6">
      <c r="A322" t="s">
        <v>73</v>
      </c>
      <c r="B322" t="s">
        <v>121</v>
      </c>
      <c r="C322" t="s">
        <v>1</v>
      </c>
      <c r="D322" t="s">
        <v>95</v>
      </c>
      <c r="E322">
        <v>22708</v>
      </c>
    </row>
    <row r="323" spans="1:5" x14ac:dyDescent="0.6">
      <c r="A323" t="s">
        <v>73</v>
      </c>
      <c r="B323" t="s">
        <v>121</v>
      </c>
      <c r="C323" t="s">
        <v>1</v>
      </c>
      <c r="D323" t="s">
        <v>92</v>
      </c>
      <c r="E323">
        <v>105529</v>
      </c>
    </row>
    <row r="324" spans="1:5" x14ac:dyDescent="0.6">
      <c r="A324" t="s">
        <v>73</v>
      </c>
      <c r="B324" t="s">
        <v>119</v>
      </c>
      <c r="C324" t="s">
        <v>7</v>
      </c>
    </row>
    <row r="325" spans="1:5" x14ac:dyDescent="0.6">
      <c r="A325" t="s">
        <v>73</v>
      </c>
      <c r="B325" t="s">
        <v>119</v>
      </c>
      <c r="C325" t="s">
        <v>7</v>
      </c>
      <c r="D325" t="s">
        <v>116</v>
      </c>
    </row>
    <row r="326" spans="1:5" x14ac:dyDescent="0.6">
      <c r="A326" t="s">
        <v>73</v>
      </c>
      <c r="B326" t="s">
        <v>119</v>
      </c>
      <c r="C326" t="s">
        <v>7</v>
      </c>
      <c r="D326" t="s">
        <v>115</v>
      </c>
    </row>
    <row r="327" spans="1:5" x14ac:dyDescent="0.6">
      <c r="A327" t="s">
        <v>73</v>
      </c>
      <c r="B327" t="s">
        <v>119</v>
      </c>
      <c r="C327" t="s">
        <v>7</v>
      </c>
      <c r="D327" t="s">
        <v>114</v>
      </c>
    </row>
    <row r="328" spans="1:5" x14ac:dyDescent="0.6">
      <c r="A328" t="s">
        <v>73</v>
      </c>
      <c r="B328" t="s">
        <v>119</v>
      </c>
      <c r="C328" t="s">
        <v>7</v>
      </c>
      <c r="D328" t="s">
        <v>113</v>
      </c>
    </row>
    <row r="329" spans="1:5" x14ac:dyDescent="0.6">
      <c r="A329" t="s">
        <v>73</v>
      </c>
      <c r="B329" t="s">
        <v>119</v>
      </c>
      <c r="C329" t="s">
        <v>7</v>
      </c>
      <c r="D329" t="s">
        <v>95</v>
      </c>
    </row>
    <row r="330" spans="1:5" x14ac:dyDescent="0.6">
      <c r="A330" t="s">
        <v>73</v>
      </c>
      <c r="B330" t="s">
        <v>119</v>
      </c>
      <c r="C330" t="s">
        <v>7</v>
      </c>
      <c r="D330" t="s">
        <v>92</v>
      </c>
    </row>
    <row r="331" spans="1:5" x14ac:dyDescent="0.6">
      <c r="A331" t="s">
        <v>73</v>
      </c>
      <c r="B331" t="s">
        <v>119</v>
      </c>
      <c r="C331" t="s">
        <v>4</v>
      </c>
      <c r="D331" t="s">
        <v>117</v>
      </c>
    </row>
    <row r="332" spans="1:5" x14ac:dyDescent="0.6">
      <c r="A332" t="s">
        <v>73</v>
      </c>
      <c r="B332" t="s">
        <v>119</v>
      </c>
      <c r="C332" t="s">
        <v>4</v>
      </c>
      <c r="D332" t="s">
        <v>116</v>
      </c>
    </row>
    <row r="333" spans="1:5" x14ac:dyDescent="0.6">
      <c r="A333" t="s">
        <v>73</v>
      </c>
      <c r="B333" t="s">
        <v>119</v>
      </c>
      <c r="C333" t="s">
        <v>4</v>
      </c>
      <c r="D333" t="s">
        <v>115</v>
      </c>
    </row>
    <row r="334" spans="1:5" x14ac:dyDescent="0.6">
      <c r="A334" t="s">
        <v>73</v>
      </c>
      <c r="B334" t="s">
        <v>119</v>
      </c>
      <c r="C334" t="s">
        <v>4</v>
      </c>
      <c r="D334" t="s">
        <v>114</v>
      </c>
    </row>
    <row r="335" spans="1:5" x14ac:dyDescent="0.6">
      <c r="A335" t="s">
        <v>73</v>
      </c>
      <c r="B335" t="s">
        <v>119</v>
      </c>
      <c r="C335" t="s">
        <v>4</v>
      </c>
      <c r="D335" t="s">
        <v>113</v>
      </c>
    </row>
    <row r="336" spans="1:5" x14ac:dyDescent="0.6">
      <c r="A336" t="s">
        <v>73</v>
      </c>
      <c r="B336" t="s">
        <v>119</v>
      </c>
      <c r="C336" t="s">
        <v>4</v>
      </c>
      <c r="D336" t="s">
        <v>95</v>
      </c>
    </row>
    <row r="337" spans="1:4" x14ac:dyDescent="0.6">
      <c r="A337" t="s">
        <v>73</v>
      </c>
      <c r="B337" t="s">
        <v>119</v>
      </c>
      <c r="C337" t="s">
        <v>4</v>
      </c>
      <c r="D337" t="s">
        <v>92</v>
      </c>
    </row>
    <row r="338" spans="1:4" x14ac:dyDescent="0.6">
      <c r="A338" t="s">
        <v>73</v>
      </c>
      <c r="B338" t="s">
        <v>119</v>
      </c>
      <c r="C338" t="s">
        <v>90</v>
      </c>
      <c r="D338" t="s">
        <v>117</v>
      </c>
    </row>
    <row r="339" spans="1:4" x14ac:dyDescent="0.6">
      <c r="A339" t="s">
        <v>73</v>
      </c>
      <c r="B339" t="s">
        <v>119</v>
      </c>
      <c r="C339" t="s">
        <v>90</v>
      </c>
      <c r="D339" t="s">
        <v>116</v>
      </c>
    </row>
    <row r="340" spans="1:4" x14ac:dyDescent="0.6">
      <c r="A340" t="s">
        <v>73</v>
      </c>
      <c r="B340" t="s">
        <v>119</v>
      </c>
      <c r="C340" t="s">
        <v>90</v>
      </c>
      <c r="D340" t="s">
        <v>115</v>
      </c>
    </row>
    <row r="341" spans="1:4" x14ac:dyDescent="0.6">
      <c r="A341" t="s">
        <v>73</v>
      </c>
      <c r="B341" t="s">
        <v>119</v>
      </c>
      <c r="C341" t="s">
        <v>90</v>
      </c>
      <c r="D341" t="s">
        <v>114</v>
      </c>
    </row>
    <row r="342" spans="1:4" x14ac:dyDescent="0.6">
      <c r="A342" t="s">
        <v>73</v>
      </c>
      <c r="B342" t="s">
        <v>119</v>
      </c>
      <c r="C342" t="s">
        <v>90</v>
      </c>
      <c r="D342" t="s">
        <v>113</v>
      </c>
    </row>
    <row r="343" spans="1:4" x14ac:dyDescent="0.6">
      <c r="A343" t="s">
        <v>73</v>
      </c>
      <c r="B343" t="s">
        <v>119</v>
      </c>
      <c r="C343" t="s">
        <v>90</v>
      </c>
      <c r="D343" t="s">
        <v>95</v>
      </c>
    </row>
    <row r="344" spans="1:4" x14ac:dyDescent="0.6">
      <c r="A344" t="s">
        <v>73</v>
      </c>
      <c r="B344" t="s">
        <v>119</v>
      </c>
      <c r="C344" t="s">
        <v>90</v>
      </c>
      <c r="D344" t="s">
        <v>92</v>
      </c>
    </row>
    <row r="345" spans="1:4" x14ac:dyDescent="0.6">
      <c r="A345" t="s">
        <v>73</v>
      </c>
      <c r="B345" t="s">
        <v>119</v>
      </c>
      <c r="C345" t="s">
        <v>6</v>
      </c>
      <c r="D345" t="s">
        <v>117</v>
      </c>
    </row>
    <row r="346" spans="1:4" x14ac:dyDescent="0.6">
      <c r="A346" t="s">
        <v>73</v>
      </c>
      <c r="B346" t="s">
        <v>119</v>
      </c>
      <c r="C346" t="s">
        <v>6</v>
      </c>
      <c r="D346" t="s">
        <v>116</v>
      </c>
    </row>
    <row r="347" spans="1:4" x14ac:dyDescent="0.6">
      <c r="A347" t="s">
        <v>73</v>
      </c>
      <c r="B347" t="s">
        <v>119</v>
      </c>
      <c r="C347" t="s">
        <v>6</v>
      </c>
      <c r="D347" t="s">
        <v>115</v>
      </c>
    </row>
    <row r="348" spans="1:4" x14ac:dyDescent="0.6">
      <c r="A348" t="s">
        <v>73</v>
      </c>
      <c r="B348" t="s">
        <v>119</v>
      </c>
      <c r="C348" t="s">
        <v>6</v>
      </c>
      <c r="D348" t="s">
        <v>114</v>
      </c>
    </row>
    <row r="349" spans="1:4" x14ac:dyDescent="0.6">
      <c r="A349" t="s">
        <v>73</v>
      </c>
      <c r="B349" t="s">
        <v>119</v>
      </c>
      <c r="C349" t="s">
        <v>6</v>
      </c>
      <c r="D349" t="s">
        <v>113</v>
      </c>
    </row>
    <row r="350" spans="1:4" x14ac:dyDescent="0.6">
      <c r="A350" t="s">
        <v>73</v>
      </c>
      <c r="B350" t="s">
        <v>119</v>
      </c>
      <c r="C350" t="s">
        <v>6</v>
      </c>
      <c r="D350" t="s">
        <v>95</v>
      </c>
    </row>
    <row r="351" spans="1:4" x14ac:dyDescent="0.6">
      <c r="A351" t="s">
        <v>73</v>
      </c>
      <c r="B351" t="s">
        <v>119</v>
      </c>
      <c r="C351" t="s">
        <v>6</v>
      </c>
      <c r="D351" t="s">
        <v>92</v>
      </c>
    </row>
    <row r="352" spans="1:4" x14ac:dyDescent="0.6">
      <c r="A352" t="s">
        <v>73</v>
      </c>
      <c r="B352" t="s">
        <v>119</v>
      </c>
      <c r="C352" t="s">
        <v>3</v>
      </c>
      <c r="D352" t="s">
        <v>117</v>
      </c>
    </row>
    <row r="353" spans="1:4" x14ac:dyDescent="0.6">
      <c r="A353" t="s">
        <v>73</v>
      </c>
      <c r="B353" t="s">
        <v>119</v>
      </c>
      <c r="C353" t="s">
        <v>3</v>
      </c>
      <c r="D353" t="s">
        <v>116</v>
      </c>
    </row>
    <row r="354" spans="1:4" x14ac:dyDescent="0.6">
      <c r="A354" t="s">
        <v>73</v>
      </c>
      <c r="B354" t="s">
        <v>119</v>
      </c>
      <c r="C354" t="s">
        <v>3</v>
      </c>
      <c r="D354" t="s">
        <v>115</v>
      </c>
    </row>
    <row r="355" spans="1:4" x14ac:dyDescent="0.6">
      <c r="A355" t="s">
        <v>73</v>
      </c>
      <c r="B355" t="s">
        <v>119</v>
      </c>
      <c r="C355" t="s">
        <v>3</v>
      </c>
      <c r="D355" t="s">
        <v>114</v>
      </c>
    </row>
    <row r="356" spans="1:4" x14ac:dyDescent="0.6">
      <c r="A356" t="s">
        <v>73</v>
      </c>
      <c r="B356" t="s">
        <v>119</v>
      </c>
      <c r="C356" t="s">
        <v>3</v>
      </c>
      <c r="D356" t="s">
        <v>113</v>
      </c>
    </row>
    <row r="357" spans="1:4" x14ac:dyDescent="0.6">
      <c r="A357" t="s">
        <v>73</v>
      </c>
      <c r="B357" t="s">
        <v>119</v>
      </c>
      <c r="C357" t="s">
        <v>3</v>
      </c>
      <c r="D357" t="s">
        <v>95</v>
      </c>
    </row>
    <row r="358" spans="1:4" x14ac:dyDescent="0.6">
      <c r="A358" t="s">
        <v>73</v>
      </c>
      <c r="B358" t="s">
        <v>119</v>
      </c>
      <c r="C358" t="s">
        <v>3</v>
      </c>
      <c r="D358" t="s">
        <v>92</v>
      </c>
    </row>
    <row r="359" spans="1:4" x14ac:dyDescent="0.6">
      <c r="A359" t="s">
        <v>73</v>
      </c>
      <c r="B359" t="s">
        <v>119</v>
      </c>
      <c r="C359" t="s">
        <v>2</v>
      </c>
      <c r="D359" t="s">
        <v>117</v>
      </c>
    </row>
    <row r="360" spans="1:4" x14ac:dyDescent="0.6">
      <c r="A360" t="s">
        <v>73</v>
      </c>
      <c r="B360" t="s">
        <v>119</v>
      </c>
      <c r="C360" t="s">
        <v>2</v>
      </c>
      <c r="D360" t="s">
        <v>116</v>
      </c>
    </row>
    <row r="361" spans="1:4" x14ac:dyDescent="0.6">
      <c r="A361" t="s">
        <v>73</v>
      </c>
      <c r="B361" t="s">
        <v>119</v>
      </c>
      <c r="C361" t="s">
        <v>2</v>
      </c>
      <c r="D361" t="s">
        <v>115</v>
      </c>
    </row>
    <row r="362" spans="1:4" x14ac:dyDescent="0.6">
      <c r="A362" t="s">
        <v>73</v>
      </c>
      <c r="B362" t="s">
        <v>119</v>
      </c>
      <c r="C362" t="s">
        <v>2</v>
      </c>
      <c r="D362" t="s">
        <v>114</v>
      </c>
    </row>
    <row r="363" spans="1:4" x14ac:dyDescent="0.6">
      <c r="A363" t="s">
        <v>73</v>
      </c>
      <c r="B363" t="s">
        <v>119</v>
      </c>
      <c r="C363" t="s">
        <v>2</v>
      </c>
      <c r="D363" t="s">
        <v>113</v>
      </c>
    </row>
    <row r="364" spans="1:4" x14ac:dyDescent="0.6">
      <c r="A364" t="s">
        <v>73</v>
      </c>
      <c r="B364" t="s">
        <v>119</v>
      </c>
      <c r="C364" t="s">
        <v>2</v>
      </c>
      <c r="D364" t="s">
        <v>95</v>
      </c>
    </row>
    <row r="365" spans="1:4" x14ac:dyDescent="0.6">
      <c r="A365" t="s">
        <v>73</v>
      </c>
      <c r="B365" t="s">
        <v>119</v>
      </c>
      <c r="C365" t="s">
        <v>2</v>
      </c>
      <c r="D365" t="s">
        <v>92</v>
      </c>
    </row>
    <row r="366" spans="1:4" x14ac:dyDescent="0.6">
      <c r="A366" t="s">
        <v>73</v>
      </c>
      <c r="B366" t="s">
        <v>119</v>
      </c>
      <c r="C366" t="s">
        <v>82</v>
      </c>
      <c r="D366" t="s">
        <v>117</v>
      </c>
    </row>
    <row r="367" spans="1:4" x14ac:dyDescent="0.6">
      <c r="A367" t="s">
        <v>73</v>
      </c>
      <c r="B367" t="s">
        <v>119</v>
      </c>
      <c r="C367" t="s">
        <v>82</v>
      </c>
      <c r="D367" t="s">
        <v>116</v>
      </c>
    </row>
    <row r="368" spans="1:4" x14ac:dyDescent="0.6">
      <c r="A368" t="s">
        <v>73</v>
      </c>
      <c r="B368" t="s">
        <v>119</v>
      </c>
      <c r="C368" t="s">
        <v>82</v>
      </c>
      <c r="D368" t="s">
        <v>115</v>
      </c>
    </row>
    <row r="369" spans="1:5" x14ac:dyDescent="0.6">
      <c r="A369" t="s">
        <v>73</v>
      </c>
      <c r="B369" t="s">
        <v>119</v>
      </c>
      <c r="C369" t="s">
        <v>82</v>
      </c>
      <c r="D369" t="s">
        <v>114</v>
      </c>
    </row>
    <row r="370" spans="1:5" x14ac:dyDescent="0.6">
      <c r="A370" t="s">
        <v>73</v>
      </c>
      <c r="B370" t="s">
        <v>119</v>
      </c>
      <c r="C370" t="s">
        <v>82</v>
      </c>
      <c r="D370" t="s">
        <v>113</v>
      </c>
    </row>
    <row r="371" spans="1:5" x14ac:dyDescent="0.6">
      <c r="A371" t="s">
        <v>73</v>
      </c>
      <c r="B371" t="s">
        <v>119</v>
      </c>
      <c r="C371" t="s">
        <v>82</v>
      </c>
      <c r="D371" t="s">
        <v>95</v>
      </c>
    </row>
    <row r="372" spans="1:5" x14ac:dyDescent="0.6">
      <c r="A372" t="s">
        <v>73</v>
      </c>
      <c r="B372" t="s">
        <v>119</v>
      </c>
      <c r="C372" t="s">
        <v>82</v>
      </c>
      <c r="D372" t="s">
        <v>92</v>
      </c>
    </row>
    <row r="373" spans="1:5" x14ac:dyDescent="0.6">
      <c r="A373" t="s">
        <v>73</v>
      </c>
      <c r="B373" t="s">
        <v>119</v>
      </c>
      <c r="C373" t="s">
        <v>89</v>
      </c>
      <c r="D373" t="s">
        <v>117</v>
      </c>
      <c r="E373">
        <v>5363</v>
      </c>
    </row>
    <row r="374" spans="1:5" x14ac:dyDescent="0.6">
      <c r="A374" t="s">
        <v>73</v>
      </c>
      <c r="B374" t="s">
        <v>119</v>
      </c>
      <c r="C374" t="s">
        <v>89</v>
      </c>
      <c r="D374" t="s">
        <v>116</v>
      </c>
      <c r="E374">
        <v>64707</v>
      </c>
    </row>
    <row r="375" spans="1:5" x14ac:dyDescent="0.6">
      <c r="A375" t="s">
        <v>73</v>
      </c>
      <c r="B375" t="s">
        <v>119</v>
      </c>
      <c r="C375" t="s">
        <v>89</v>
      </c>
      <c r="D375" t="s">
        <v>115</v>
      </c>
      <c r="E375">
        <v>4362</v>
      </c>
    </row>
    <row r="376" spans="1:5" x14ac:dyDescent="0.6">
      <c r="A376" t="s">
        <v>73</v>
      </c>
      <c r="B376" t="s">
        <v>119</v>
      </c>
      <c r="C376" t="s">
        <v>89</v>
      </c>
      <c r="D376" t="s">
        <v>114</v>
      </c>
      <c r="E376">
        <v>8728</v>
      </c>
    </row>
    <row r="377" spans="1:5" x14ac:dyDescent="0.6">
      <c r="A377" t="s">
        <v>73</v>
      </c>
      <c r="B377" t="s">
        <v>119</v>
      </c>
      <c r="C377" t="s">
        <v>89</v>
      </c>
      <c r="D377" t="s">
        <v>113</v>
      </c>
      <c r="E377">
        <v>10978</v>
      </c>
    </row>
    <row r="378" spans="1:5" x14ac:dyDescent="0.6">
      <c r="A378" t="s">
        <v>73</v>
      </c>
      <c r="B378" t="s">
        <v>119</v>
      </c>
      <c r="C378" t="s">
        <v>89</v>
      </c>
      <c r="D378" t="s">
        <v>95</v>
      </c>
      <c r="E378">
        <v>23416</v>
      </c>
    </row>
    <row r="379" spans="1:5" x14ac:dyDescent="0.6">
      <c r="A379" t="s">
        <v>73</v>
      </c>
      <c r="B379" t="s">
        <v>119</v>
      </c>
      <c r="C379" t="s">
        <v>89</v>
      </c>
      <c r="D379" t="s">
        <v>92</v>
      </c>
      <c r="E379">
        <v>116513</v>
      </c>
    </row>
    <row r="380" spans="1:5" x14ac:dyDescent="0.6">
      <c r="A380" t="s">
        <v>73</v>
      </c>
      <c r="B380" t="s">
        <v>119</v>
      </c>
      <c r="C380" t="s">
        <v>1</v>
      </c>
      <c r="D380" t="s">
        <v>117</v>
      </c>
      <c r="E380">
        <v>6053</v>
      </c>
    </row>
    <row r="381" spans="1:5" x14ac:dyDescent="0.6">
      <c r="A381" t="s">
        <v>73</v>
      </c>
      <c r="B381" t="s">
        <v>119</v>
      </c>
      <c r="C381" t="s">
        <v>1</v>
      </c>
      <c r="D381" t="s">
        <v>116</v>
      </c>
      <c r="E381">
        <v>47498</v>
      </c>
    </row>
    <row r="382" spans="1:5" x14ac:dyDescent="0.6">
      <c r="A382" t="s">
        <v>73</v>
      </c>
      <c r="B382" t="s">
        <v>119</v>
      </c>
      <c r="C382" t="s">
        <v>1</v>
      </c>
      <c r="D382" t="s">
        <v>115</v>
      </c>
      <c r="E382">
        <v>4184</v>
      </c>
    </row>
    <row r="383" spans="1:5" x14ac:dyDescent="0.6">
      <c r="A383" t="s">
        <v>73</v>
      </c>
      <c r="B383" t="s">
        <v>119</v>
      </c>
      <c r="C383" t="s">
        <v>1</v>
      </c>
      <c r="D383" t="s">
        <v>114</v>
      </c>
      <c r="E383">
        <v>10389</v>
      </c>
    </row>
    <row r="384" spans="1:5" x14ac:dyDescent="0.6">
      <c r="A384" t="s">
        <v>73</v>
      </c>
      <c r="B384" t="s">
        <v>119</v>
      </c>
      <c r="C384" t="s">
        <v>1</v>
      </c>
      <c r="D384" t="s">
        <v>113</v>
      </c>
      <c r="E384">
        <v>13602</v>
      </c>
    </row>
    <row r="385" spans="1:5" x14ac:dyDescent="0.6">
      <c r="A385" t="s">
        <v>73</v>
      </c>
      <c r="B385" t="s">
        <v>119</v>
      </c>
      <c r="C385" t="s">
        <v>1</v>
      </c>
      <c r="D385" t="s">
        <v>95</v>
      </c>
      <c r="E385">
        <v>16915</v>
      </c>
    </row>
    <row r="386" spans="1:5" x14ac:dyDescent="0.6">
      <c r="A386" t="s">
        <v>73</v>
      </c>
      <c r="B386" t="s">
        <v>119</v>
      </c>
      <c r="C386" t="s">
        <v>1</v>
      </c>
      <c r="D386" t="s">
        <v>92</v>
      </c>
      <c r="E386">
        <v>127288</v>
      </c>
    </row>
    <row r="387" spans="1:5" x14ac:dyDescent="0.6">
      <c r="A387" t="s">
        <v>73</v>
      </c>
      <c r="B387" t="s">
        <v>120</v>
      </c>
      <c r="C387" t="s">
        <v>7</v>
      </c>
    </row>
    <row r="388" spans="1:5" x14ac:dyDescent="0.6">
      <c r="A388" t="s">
        <v>73</v>
      </c>
      <c r="B388" t="s">
        <v>120</v>
      </c>
      <c r="C388" t="s">
        <v>7</v>
      </c>
      <c r="D388" t="s">
        <v>116</v>
      </c>
    </row>
    <row r="389" spans="1:5" x14ac:dyDescent="0.6">
      <c r="A389" t="s">
        <v>73</v>
      </c>
      <c r="B389" t="s">
        <v>120</v>
      </c>
      <c r="C389" t="s">
        <v>7</v>
      </c>
      <c r="D389" t="s">
        <v>115</v>
      </c>
    </row>
    <row r="390" spans="1:5" x14ac:dyDescent="0.6">
      <c r="A390" t="s">
        <v>73</v>
      </c>
      <c r="B390" t="s">
        <v>120</v>
      </c>
      <c r="C390" t="s">
        <v>7</v>
      </c>
      <c r="D390" t="s">
        <v>114</v>
      </c>
    </row>
    <row r="391" spans="1:5" x14ac:dyDescent="0.6">
      <c r="A391" t="s">
        <v>73</v>
      </c>
      <c r="B391" t="s">
        <v>120</v>
      </c>
      <c r="C391" t="s">
        <v>7</v>
      </c>
      <c r="D391" t="s">
        <v>113</v>
      </c>
    </row>
    <row r="392" spans="1:5" x14ac:dyDescent="0.6">
      <c r="A392" t="s">
        <v>73</v>
      </c>
      <c r="B392" t="s">
        <v>120</v>
      </c>
      <c r="C392" t="s">
        <v>7</v>
      </c>
      <c r="D392" t="s">
        <v>95</v>
      </c>
    </row>
    <row r="393" spans="1:5" x14ac:dyDescent="0.6">
      <c r="A393" t="s">
        <v>73</v>
      </c>
      <c r="B393" t="s">
        <v>120</v>
      </c>
      <c r="C393" t="s">
        <v>7</v>
      </c>
      <c r="D393" t="s">
        <v>92</v>
      </c>
    </row>
    <row r="394" spans="1:5" x14ac:dyDescent="0.6">
      <c r="A394" t="s">
        <v>73</v>
      </c>
      <c r="B394" t="s">
        <v>120</v>
      </c>
      <c r="C394" t="s">
        <v>4</v>
      </c>
      <c r="D394" t="s">
        <v>117</v>
      </c>
    </row>
    <row r="395" spans="1:5" x14ac:dyDescent="0.6">
      <c r="A395" t="s">
        <v>73</v>
      </c>
      <c r="B395" t="s">
        <v>120</v>
      </c>
      <c r="C395" t="s">
        <v>4</v>
      </c>
      <c r="D395" t="s">
        <v>116</v>
      </c>
    </row>
    <row r="396" spans="1:5" x14ac:dyDescent="0.6">
      <c r="A396" t="s">
        <v>73</v>
      </c>
      <c r="B396" t="s">
        <v>120</v>
      </c>
      <c r="C396" t="s">
        <v>4</v>
      </c>
      <c r="D396" t="s">
        <v>115</v>
      </c>
    </row>
    <row r="397" spans="1:5" x14ac:dyDescent="0.6">
      <c r="A397" t="s">
        <v>73</v>
      </c>
      <c r="B397" t="s">
        <v>120</v>
      </c>
      <c r="C397" t="s">
        <v>4</v>
      </c>
      <c r="D397" t="s">
        <v>114</v>
      </c>
    </row>
    <row r="398" spans="1:5" x14ac:dyDescent="0.6">
      <c r="A398" t="s">
        <v>73</v>
      </c>
      <c r="B398" t="s">
        <v>120</v>
      </c>
      <c r="C398" t="s">
        <v>4</v>
      </c>
      <c r="D398" t="s">
        <v>113</v>
      </c>
    </row>
    <row r="399" spans="1:5" x14ac:dyDescent="0.6">
      <c r="A399" t="s">
        <v>73</v>
      </c>
      <c r="B399" t="s">
        <v>120</v>
      </c>
      <c r="C399" t="s">
        <v>4</v>
      </c>
      <c r="D399" t="s">
        <v>95</v>
      </c>
    </row>
    <row r="400" spans="1:5" x14ac:dyDescent="0.6">
      <c r="A400" t="s">
        <v>73</v>
      </c>
      <c r="B400" t="s">
        <v>120</v>
      </c>
      <c r="C400" t="s">
        <v>4</v>
      </c>
      <c r="D400" t="s">
        <v>92</v>
      </c>
    </row>
    <row r="401" spans="1:4" x14ac:dyDescent="0.6">
      <c r="A401" t="s">
        <v>73</v>
      </c>
      <c r="B401" t="s">
        <v>120</v>
      </c>
      <c r="C401" t="s">
        <v>90</v>
      </c>
      <c r="D401" t="s">
        <v>117</v>
      </c>
    </row>
    <row r="402" spans="1:4" x14ac:dyDescent="0.6">
      <c r="A402" t="s">
        <v>73</v>
      </c>
      <c r="B402" t="s">
        <v>120</v>
      </c>
      <c r="C402" t="s">
        <v>90</v>
      </c>
      <c r="D402" t="s">
        <v>116</v>
      </c>
    </row>
    <row r="403" spans="1:4" x14ac:dyDescent="0.6">
      <c r="A403" t="s">
        <v>73</v>
      </c>
      <c r="B403" t="s">
        <v>120</v>
      </c>
      <c r="C403" t="s">
        <v>90</v>
      </c>
      <c r="D403" t="s">
        <v>115</v>
      </c>
    </row>
    <row r="404" spans="1:4" x14ac:dyDescent="0.6">
      <c r="A404" t="s">
        <v>73</v>
      </c>
      <c r="B404" t="s">
        <v>120</v>
      </c>
      <c r="C404" t="s">
        <v>90</v>
      </c>
      <c r="D404" t="s">
        <v>114</v>
      </c>
    </row>
    <row r="405" spans="1:4" x14ac:dyDescent="0.6">
      <c r="A405" t="s">
        <v>73</v>
      </c>
      <c r="B405" t="s">
        <v>120</v>
      </c>
      <c r="C405" t="s">
        <v>90</v>
      </c>
      <c r="D405" t="s">
        <v>113</v>
      </c>
    </row>
    <row r="406" spans="1:4" x14ac:dyDescent="0.6">
      <c r="A406" t="s">
        <v>73</v>
      </c>
      <c r="B406" t="s">
        <v>120</v>
      </c>
      <c r="C406" t="s">
        <v>90</v>
      </c>
      <c r="D406" t="s">
        <v>95</v>
      </c>
    </row>
    <row r="407" spans="1:4" x14ac:dyDescent="0.6">
      <c r="A407" t="s">
        <v>73</v>
      </c>
      <c r="B407" t="s">
        <v>120</v>
      </c>
      <c r="C407" t="s">
        <v>90</v>
      </c>
      <c r="D407" t="s">
        <v>92</v>
      </c>
    </row>
    <row r="408" spans="1:4" x14ac:dyDescent="0.6">
      <c r="A408" t="s">
        <v>73</v>
      </c>
      <c r="B408" t="s">
        <v>120</v>
      </c>
      <c r="C408" t="s">
        <v>6</v>
      </c>
      <c r="D408" t="s">
        <v>117</v>
      </c>
    </row>
    <row r="409" spans="1:4" x14ac:dyDescent="0.6">
      <c r="A409" t="s">
        <v>73</v>
      </c>
      <c r="B409" t="s">
        <v>120</v>
      </c>
      <c r="C409" t="s">
        <v>6</v>
      </c>
      <c r="D409" t="s">
        <v>116</v>
      </c>
    </row>
    <row r="410" spans="1:4" x14ac:dyDescent="0.6">
      <c r="A410" t="s">
        <v>73</v>
      </c>
      <c r="B410" t="s">
        <v>120</v>
      </c>
      <c r="C410" t="s">
        <v>6</v>
      </c>
      <c r="D410" t="s">
        <v>115</v>
      </c>
    </row>
    <row r="411" spans="1:4" x14ac:dyDescent="0.6">
      <c r="A411" t="s">
        <v>73</v>
      </c>
      <c r="B411" t="s">
        <v>120</v>
      </c>
      <c r="C411" t="s">
        <v>6</v>
      </c>
      <c r="D411" t="s">
        <v>114</v>
      </c>
    </row>
    <row r="412" spans="1:4" x14ac:dyDescent="0.6">
      <c r="A412" t="s">
        <v>73</v>
      </c>
      <c r="B412" t="s">
        <v>120</v>
      </c>
      <c r="C412" t="s">
        <v>6</v>
      </c>
      <c r="D412" t="s">
        <v>113</v>
      </c>
    </row>
    <row r="413" spans="1:4" x14ac:dyDescent="0.6">
      <c r="A413" t="s">
        <v>73</v>
      </c>
      <c r="B413" t="s">
        <v>120</v>
      </c>
      <c r="C413" t="s">
        <v>6</v>
      </c>
      <c r="D413" t="s">
        <v>95</v>
      </c>
    </row>
    <row r="414" spans="1:4" x14ac:dyDescent="0.6">
      <c r="A414" t="s">
        <v>73</v>
      </c>
      <c r="B414" t="s">
        <v>120</v>
      </c>
      <c r="C414" t="s">
        <v>6</v>
      </c>
      <c r="D414" t="s">
        <v>92</v>
      </c>
    </row>
    <row r="415" spans="1:4" x14ac:dyDescent="0.6">
      <c r="A415" t="s">
        <v>73</v>
      </c>
      <c r="B415" t="s">
        <v>120</v>
      </c>
      <c r="C415" t="s">
        <v>3</v>
      </c>
      <c r="D415" t="s">
        <v>117</v>
      </c>
    </row>
    <row r="416" spans="1:4" x14ac:dyDescent="0.6">
      <c r="A416" t="s">
        <v>73</v>
      </c>
      <c r="B416" t="s">
        <v>120</v>
      </c>
      <c r="C416" t="s">
        <v>3</v>
      </c>
      <c r="D416" t="s">
        <v>116</v>
      </c>
    </row>
    <row r="417" spans="1:4" x14ac:dyDescent="0.6">
      <c r="A417" t="s">
        <v>73</v>
      </c>
      <c r="B417" t="s">
        <v>120</v>
      </c>
      <c r="C417" t="s">
        <v>3</v>
      </c>
      <c r="D417" t="s">
        <v>115</v>
      </c>
    </row>
    <row r="418" spans="1:4" x14ac:dyDescent="0.6">
      <c r="A418" t="s">
        <v>73</v>
      </c>
      <c r="B418" t="s">
        <v>120</v>
      </c>
      <c r="C418" t="s">
        <v>3</v>
      </c>
      <c r="D418" t="s">
        <v>114</v>
      </c>
    </row>
    <row r="419" spans="1:4" x14ac:dyDescent="0.6">
      <c r="A419" t="s">
        <v>73</v>
      </c>
      <c r="B419" t="s">
        <v>120</v>
      </c>
      <c r="C419" t="s">
        <v>3</v>
      </c>
      <c r="D419" t="s">
        <v>113</v>
      </c>
    </row>
    <row r="420" spans="1:4" x14ac:dyDescent="0.6">
      <c r="A420" t="s">
        <v>73</v>
      </c>
      <c r="B420" t="s">
        <v>120</v>
      </c>
      <c r="C420" t="s">
        <v>3</v>
      </c>
      <c r="D420" t="s">
        <v>95</v>
      </c>
    </row>
    <row r="421" spans="1:4" x14ac:dyDescent="0.6">
      <c r="A421" t="s">
        <v>73</v>
      </c>
      <c r="B421" t="s">
        <v>120</v>
      </c>
      <c r="C421" t="s">
        <v>3</v>
      </c>
      <c r="D421" t="s">
        <v>92</v>
      </c>
    </row>
    <row r="422" spans="1:4" x14ac:dyDescent="0.6">
      <c r="A422" t="s">
        <v>73</v>
      </c>
      <c r="B422" t="s">
        <v>120</v>
      </c>
      <c r="C422" t="s">
        <v>2</v>
      </c>
      <c r="D422" t="s">
        <v>117</v>
      </c>
    </row>
    <row r="423" spans="1:4" x14ac:dyDescent="0.6">
      <c r="A423" t="s">
        <v>73</v>
      </c>
      <c r="B423" t="s">
        <v>120</v>
      </c>
      <c r="C423" t="s">
        <v>2</v>
      </c>
      <c r="D423" t="s">
        <v>116</v>
      </c>
    </row>
    <row r="424" spans="1:4" x14ac:dyDescent="0.6">
      <c r="A424" t="s">
        <v>73</v>
      </c>
      <c r="B424" t="s">
        <v>120</v>
      </c>
      <c r="C424" t="s">
        <v>2</v>
      </c>
      <c r="D424" t="s">
        <v>115</v>
      </c>
    </row>
    <row r="425" spans="1:4" x14ac:dyDescent="0.6">
      <c r="A425" t="s">
        <v>73</v>
      </c>
      <c r="B425" t="s">
        <v>120</v>
      </c>
      <c r="C425" t="s">
        <v>2</v>
      </c>
      <c r="D425" t="s">
        <v>114</v>
      </c>
    </row>
    <row r="426" spans="1:4" x14ac:dyDescent="0.6">
      <c r="A426" t="s">
        <v>73</v>
      </c>
      <c r="B426" t="s">
        <v>120</v>
      </c>
      <c r="C426" t="s">
        <v>2</v>
      </c>
      <c r="D426" t="s">
        <v>113</v>
      </c>
    </row>
    <row r="427" spans="1:4" x14ac:dyDescent="0.6">
      <c r="A427" t="s">
        <v>73</v>
      </c>
      <c r="B427" t="s">
        <v>120</v>
      </c>
      <c r="C427" t="s">
        <v>2</v>
      </c>
      <c r="D427" t="s">
        <v>95</v>
      </c>
    </row>
    <row r="428" spans="1:4" x14ac:dyDescent="0.6">
      <c r="A428" t="s">
        <v>73</v>
      </c>
      <c r="B428" t="s">
        <v>120</v>
      </c>
      <c r="C428" t="s">
        <v>2</v>
      </c>
      <c r="D428" t="s">
        <v>92</v>
      </c>
    </row>
    <row r="429" spans="1:4" x14ac:dyDescent="0.6">
      <c r="A429" t="s">
        <v>73</v>
      </c>
      <c r="B429" t="s">
        <v>120</v>
      </c>
      <c r="C429" t="s">
        <v>82</v>
      </c>
      <c r="D429" t="s">
        <v>117</v>
      </c>
    </row>
    <row r="430" spans="1:4" x14ac:dyDescent="0.6">
      <c r="A430" t="s">
        <v>73</v>
      </c>
      <c r="B430" t="s">
        <v>120</v>
      </c>
      <c r="C430" t="s">
        <v>82</v>
      </c>
      <c r="D430" t="s">
        <v>116</v>
      </c>
    </row>
    <row r="431" spans="1:4" x14ac:dyDescent="0.6">
      <c r="A431" t="s">
        <v>73</v>
      </c>
      <c r="B431" t="s">
        <v>120</v>
      </c>
      <c r="C431" t="s">
        <v>82</v>
      </c>
      <c r="D431" t="s">
        <v>115</v>
      </c>
    </row>
    <row r="432" spans="1:4" x14ac:dyDescent="0.6">
      <c r="A432" t="s">
        <v>73</v>
      </c>
      <c r="B432" t="s">
        <v>120</v>
      </c>
      <c r="C432" t="s">
        <v>82</v>
      </c>
      <c r="D432" t="s">
        <v>114</v>
      </c>
    </row>
    <row r="433" spans="1:5" x14ac:dyDescent="0.6">
      <c r="A433" t="s">
        <v>73</v>
      </c>
      <c r="B433" t="s">
        <v>120</v>
      </c>
      <c r="C433" t="s">
        <v>82</v>
      </c>
      <c r="D433" t="s">
        <v>113</v>
      </c>
      <c r="E433">
        <v>22007</v>
      </c>
    </row>
    <row r="434" spans="1:5" x14ac:dyDescent="0.6">
      <c r="A434" t="s">
        <v>73</v>
      </c>
      <c r="B434" t="s">
        <v>120</v>
      </c>
      <c r="C434" t="s">
        <v>82</v>
      </c>
      <c r="D434" t="s">
        <v>95</v>
      </c>
      <c r="E434">
        <v>60791</v>
      </c>
    </row>
    <row r="435" spans="1:5" x14ac:dyDescent="0.6">
      <c r="A435" t="s">
        <v>73</v>
      </c>
      <c r="B435" t="s">
        <v>120</v>
      </c>
      <c r="C435" t="s">
        <v>82</v>
      </c>
      <c r="D435" t="s">
        <v>92</v>
      </c>
      <c r="E435">
        <v>24165</v>
      </c>
    </row>
    <row r="436" spans="1:5" x14ac:dyDescent="0.6">
      <c r="A436" t="s">
        <v>73</v>
      </c>
      <c r="B436" t="s">
        <v>120</v>
      </c>
      <c r="C436" t="s">
        <v>89</v>
      </c>
      <c r="D436" t="s">
        <v>117</v>
      </c>
      <c r="E436">
        <v>10998</v>
      </c>
    </row>
    <row r="437" spans="1:5" x14ac:dyDescent="0.6">
      <c r="A437" t="s">
        <v>73</v>
      </c>
      <c r="B437" t="s">
        <v>120</v>
      </c>
      <c r="C437" t="s">
        <v>89</v>
      </c>
      <c r="D437" t="s">
        <v>116</v>
      </c>
      <c r="E437">
        <v>105622</v>
      </c>
    </row>
    <row r="438" spans="1:5" x14ac:dyDescent="0.6">
      <c r="A438" t="s">
        <v>73</v>
      </c>
      <c r="B438" t="s">
        <v>120</v>
      </c>
      <c r="C438" t="s">
        <v>89</v>
      </c>
      <c r="D438" t="s">
        <v>115</v>
      </c>
      <c r="E438">
        <v>60217</v>
      </c>
    </row>
    <row r="439" spans="1:5" x14ac:dyDescent="0.6">
      <c r="A439" t="s">
        <v>73</v>
      </c>
      <c r="B439" t="s">
        <v>120</v>
      </c>
      <c r="C439" t="s">
        <v>89</v>
      </c>
      <c r="D439" t="s">
        <v>114</v>
      </c>
      <c r="E439">
        <v>10925</v>
      </c>
    </row>
    <row r="440" spans="1:5" x14ac:dyDescent="0.6">
      <c r="A440" t="s">
        <v>73</v>
      </c>
      <c r="B440" t="s">
        <v>120</v>
      </c>
      <c r="C440" t="s">
        <v>89</v>
      </c>
      <c r="D440" t="s">
        <v>113</v>
      </c>
      <c r="E440">
        <v>47085</v>
      </c>
    </row>
    <row r="441" spans="1:5" x14ac:dyDescent="0.6">
      <c r="A441" t="s">
        <v>73</v>
      </c>
      <c r="B441" t="s">
        <v>120</v>
      </c>
      <c r="C441" t="s">
        <v>89</v>
      </c>
      <c r="D441" t="s">
        <v>95</v>
      </c>
      <c r="E441">
        <v>71952</v>
      </c>
    </row>
    <row r="442" spans="1:5" x14ac:dyDescent="0.6">
      <c r="A442" t="s">
        <v>73</v>
      </c>
      <c r="B442" t="s">
        <v>120</v>
      </c>
      <c r="C442" t="s">
        <v>89</v>
      </c>
      <c r="D442" t="s">
        <v>92</v>
      </c>
      <c r="E442">
        <v>62373</v>
      </c>
    </row>
    <row r="443" spans="1:5" x14ac:dyDescent="0.6">
      <c r="A443" t="s">
        <v>73</v>
      </c>
      <c r="B443" t="s">
        <v>120</v>
      </c>
      <c r="C443" t="s">
        <v>1</v>
      </c>
      <c r="D443" t="s">
        <v>117</v>
      </c>
    </row>
    <row r="444" spans="1:5" x14ac:dyDescent="0.6">
      <c r="A444" t="s">
        <v>73</v>
      </c>
      <c r="B444" t="s">
        <v>120</v>
      </c>
      <c r="C444" t="s">
        <v>1</v>
      </c>
      <c r="D444" t="s">
        <v>116</v>
      </c>
    </row>
    <row r="445" spans="1:5" x14ac:dyDescent="0.6">
      <c r="A445" t="s">
        <v>73</v>
      </c>
      <c r="B445" t="s">
        <v>120</v>
      </c>
      <c r="C445" t="s">
        <v>1</v>
      </c>
      <c r="D445" t="s">
        <v>115</v>
      </c>
    </row>
    <row r="446" spans="1:5" x14ac:dyDescent="0.6">
      <c r="A446" t="s">
        <v>73</v>
      </c>
      <c r="B446" t="s">
        <v>120</v>
      </c>
      <c r="C446" t="s">
        <v>1</v>
      </c>
      <c r="D446" t="s">
        <v>114</v>
      </c>
    </row>
    <row r="447" spans="1:5" x14ac:dyDescent="0.6">
      <c r="A447" t="s">
        <v>73</v>
      </c>
      <c r="B447" t="s">
        <v>120</v>
      </c>
      <c r="C447" t="s">
        <v>1</v>
      </c>
      <c r="D447" t="s">
        <v>113</v>
      </c>
    </row>
    <row r="448" spans="1:5" x14ac:dyDescent="0.6">
      <c r="A448" t="s">
        <v>73</v>
      </c>
      <c r="B448" t="s">
        <v>120</v>
      </c>
      <c r="C448" t="s">
        <v>1</v>
      </c>
      <c r="D448" t="s">
        <v>95</v>
      </c>
    </row>
    <row r="449" spans="1:4" x14ac:dyDescent="0.6">
      <c r="A449" t="s">
        <v>73</v>
      </c>
      <c r="B449" t="s">
        <v>120</v>
      </c>
      <c r="C449" t="s">
        <v>1</v>
      </c>
      <c r="D449" t="s">
        <v>92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48" t="s">
        <v>105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37" ht="37" customHeight="1" x14ac:dyDescent="0.65"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49"/>
      <c r="C6" s="14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San Luis Obispo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90</v>
      </c>
      <c r="W17" s="44"/>
      <c r="X17" s="154" t="s">
        <v>4</v>
      </c>
      <c r="Y17" s="44"/>
      <c r="Z17" s="154" t="s">
        <v>7</v>
      </c>
      <c r="AA17" s="44"/>
      <c r="AB17" s="154" t="s">
        <v>0</v>
      </c>
      <c r="AC17" s="42"/>
    </row>
    <row r="18" spans="1:37" ht="5" customHeight="1" x14ac:dyDescent="0.6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B18" s="155"/>
      <c r="AC18" s="42"/>
    </row>
    <row r="19" spans="1:37" s="45" customFormat="1" ht="29" customHeight="1" thickBot="1" x14ac:dyDescent="0.7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B19" s="156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0"/>
      <c r="D34" s="170"/>
      <c r="E34" s="14"/>
      <c r="F34" s="64"/>
      <c r="G34" s="10"/>
      <c r="H34" s="64"/>
      <c r="I34" s="10"/>
      <c r="J34" s="171"/>
      <c r="K34" s="171"/>
      <c r="L34" s="171"/>
      <c r="M34" s="10"/>
      <c r="N34" s="171"/>
      <c r="O34" s="171"/>
      <c r="P34" s="171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2" t="s">
        <v>0</v>
      </c>
      <c r="D35" s="173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4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6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0"/>
      <c r="D47" s="170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2" t="s">
        <v>0</v>
      </c>
      <c r="D48" s="173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90</v>
      </c>
      <c r="W53" s="44"/>
      <c r="X53" s="154" t="s">
        <v>4</v>
      </c>
      <c r="Y53" s="44"/>
      <c r="Z53" s="154" t="s">
        <v>7</v>
      </c>
      <c r="AA53" s="44"/>
      <c r="AB53" s="154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B54" s="155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B55" s="156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5" t="s">
        <v>96</v>
      </c>
      <c r="D58" s="186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5" t="s">
        <v>97</v>
      </c>
      <c r="D60" s="186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5" t="s">
        <v>98</v>
      </c>
      <c r="D62" s="186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5" t="s">
        <v>99</v>
      </c>
      <c r="D64" s="186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5" t="s">
        <v>100</v>
      </c>
      <c r="D66" s="186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0"/>
      <c r="D67" s="170"/>
      <c r="E67" s="14"/>
      <c r="F67" s="64"/>
      <c r="G67" s="10"/>
      <c r="H67" s="64"/>
      <c r="I67" s="10"/>
      <c r="J67" s="171"/>
      <c r="K67" s="171"/>
      <c r="L67" s="171"/>
      <c r="M67" s="10"/>
      <c r="N67" s="171"/>
      <c r="O67" s="171"/>
      <c r="P67" s="171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2" t="s">
        <v>0</v>
      </c>
      <c r="D68" s="173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48" t="s">
        <v>105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37" ht="37" customHeight="1" x14ac:dyDescent="0.65"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49"/>
      <c r="C6" s="14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San Luis Obispo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90</v>
      </c>
      <c r="W17" s="44"/>
      <c r="X17" s="154" t="s">
        <v>4</v>
      </c>
      <c r="Y17" s="44"/>
      <c r="Z17" s="154" t="s">
        <v>7</v>
      </c>
      <c r="AA17" s="44"/>
      <c r="AB17" s="154" t="s">
        <v>0</v>
      </c>
      <c r="AC17" s="42"/>
    </row>
    <row r="18" spans="1:37" ht="5" customHeight="1" x14ac:dyDescent="0.6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B18" s="155"/>
      <c r="AC18" s="42"/>
    </row>
    <row r="19" spans="1:37" s="45" customFormat="1" ht="29" customHeight="1" thickBot="1" x14ac:dyDescent="0.7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B19" s="156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0"/>
      <c r="D34" s="170"/>
      <c r="E34" s="14"/>
      <c r="F34" s="64"/>
      <c r="G34" s="10"/>
      <c r="H34" s="64"/>
      <c r="I34" s="10"/>
      <c r="J34" s="171"/>
      <c r="K34" s="171"/>
      <c r="L34" s="171"/>
      <c r="M34" s="10"/>
      <c r="N34" s="171"/>
      <c r="O34" s="171"/>
      <c r="P34" s="171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2" t="s">
        <v>0</v>
      </c>
      <c r="D35" s="173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4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6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0"/>
      <c r="D47" s="170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2" t="s">
        <v>0</v>
      </c>
      <c r="D48" s="173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90</v>
      </c>
      <c r="W53" s="44"/>
      <c r="X53" s="154" t="s">
        <v>4</v>
      </c>
      <c r="Y53" s="44"/>
      <c r="Z53" s="154" t="s">
        <v>7</v>
      </c>
      <c r="AA53" s="44"/>
      <c r="AB53" s="154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B54" s="155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B55" s="156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5" t="s">
        <v>96</v>
      </c>
      <c r="D58" s="186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5" t="s">
        <v>97</v>
      </c>
      <c r="D60" s="186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5" t="s">
        <v>98</v>
      </c>
      <c r="D62" s="186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5" t="s">
        <v>99</v>
      </c>
      <c r="D64" s="186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5" t="s">
        <v>100</v>
      </c>
      <c r="D66" s="186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0"/>
      <c r="D67" s="170"/>
      <c r="E67" s="14"/>
      <c r="F67" s="64"/>
      <c r="G67" s="10"/>
      <c r="H67" s="64"/>
      <c r="I67" s="10"/>
      <c r="J67" s="171"/>
      <c r="K67" s="171"/>
      <c r="L67" s="171"/>
      <c r="M67" s="10"/>
      <c r="N67" s="171"/>
      <c r="O67" s="171"/>
      <c r="P67" s="171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2" t="s">
        <v>0</v>
      </c>
      <c r="D68" s="173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48" t="s">
        <v>105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37" ht="37" customHeight="1" x14ac:dyDescent="0.65"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49"/>
      <c r="C6" s="14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San Luis Obispo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90</v>
      </c>
      <c r="W17" s="44"/>
      <c r="X17" s="154" t="s">
        <v>4</v>
      </c>
      <c r="Y17" s="44"/>
      <c r="Z17" s="154" t="s">
        <v>7</v>
      </c>
      <c r="AA17" s="44"/>
      <c r="AB17" s="154" t="s">
        <v>0</v>
      </c>
      <c r="AC17" s="42"/>
    </row>
    <row r="18" spans="1:37" ht="5" customHeight="1" x14ac:dyDescent="0.6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B18" s="155"/>
      <c r="AC18" s="42"/>
    </row>
    <row r="19" spans="1:37" s="45" customFormat="1" ht="29" customHeight="1" thickBot="1" x14ac:dyDescent="0.7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B19" s="156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0"/>
      <c r="D34" s="170"/>
      <c r="E34" s="14"/>
      <c r="F34" s="64"/>
      <c r="G34" s="10"/>
      <c r="H34" s="64"/>
      <c r="I34" s="10"/>
      <c r="J34" s="171"/>
      <c r="K34" s="171"/>
      <c r="L34" s="171"/>
      <c r="M34" s="10"/>
      <c r="N34" s="171"/>
      <c r="O34" s="171"/>
      <c r="P34" s="171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2" t="s">
        <v>0</v>
      </c>
      <c r="D35" s="173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4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6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0"/>
      <c r="D47" s="170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2" t="s">
        <v>0</v>
      </c>
      <c r="D48" s="173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90</v>
      </c>
      <c r="W53" s="44"/>
      <c r="X53" s="154" t="s">
        <v>4</v>
      </c>
      <c r="Y53" s="44"/>
      <c r="Z53" s="154" t="s">
        <v>7</v>
      </c>
      <c r="AA53" s="44"/>
      <c r="AB53" s="154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B54" s="155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B55" s="156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5" t="s">
        <v>96</v>
      </c>
      <c r="D58" s="186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5" t="s">
        <v>97</v>
      </c>
      <c r="D60" s="186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5" t="s">
        <v>98</v>
      </c>
      <c r="D62" s="186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5" t="s">
        <v>99</v>
      </c>
      <c r="D64" s="186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5" t="s">
        <v>100</v>
      </c>
      <c r="D66" s="186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0"/>
      <c r="D67" s="170"/>
      <c r="E67" s="14"/>
      <c r="F67" s="64"/>
      <c r="G67" s="10"/>
      <c r="H67" s="64"/>
      <c r="I67" s="10"/>
      <c r="J67" s="171"/>
      <c r="K67" s="171"/>
      <c r="L67" s="171"/>
      <c r="M67" s="10"/>
      <c r="N67" s="171"/>
      <c r="O67" s="171"/>
      <c r="P67" s="171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2" t="s">
        <v>0</v>
      </c>
      <c r="D68" s="173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48" t="s">
        <v>105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37" ht="37" customHeight="1" x14ac:dyDescent="0.65"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49"/>
      <c r="C6" s="14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San Luis Obispo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90</v>
      </c>
      <c r="W17" s="44"/>
      <c r="X17" s="154" t="s">
        <v>4</v>
      </c>
      <c r="Y17" s="44"/>
      <c r="Z17" s="154" t="s">
        <v>7</v>
      </c>
      <c r="AA17" s="44"/>
      <c r="AB17" s="154" t="s">
        <v>0</v>
      </c>
      <c r="AC17" s="42"/>
    </row>
    <row r="18" spans="1:37" ht="5" customHeight="1" x14ac:dyDescent="0.6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B18" s="155"/>
      <c r="AC18" s="42"/>
    </row>
    <row r="19" spans="1:37" s="45" customFormat="1" ht="29" customHeight="1" thickBot="1" x14ac:dyDescent="0.7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B19" s="156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0"/>
      <c r="D34" s="170"/>
      <c r="E34" s="14"/>
      <c r="F34" s="64"/>
      <c r="G34" s="10"/>
      <c r="H34" s="64"/>
      <c r="I34" s="10"/>
      <c r="J34" s="171"/>
      <c r="K34" s="171"/>
      <c r="L34" s="171"/>
      <c r="M34" s="10"/>
      <c r="N34" s="171"/>
      <c r="O34" s="171"/>
      <c r="P34" s="171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2" t="s">
        <v>0</v>
      </c>
      <c r="D35" s="173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4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6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0"/>
      <c r="D47" s="170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2" t="s">
        <v>0</v>
      </c>
      <c r="D48" s="173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90</v>
      </c>
      <c r="W53" s="44"/>
      <c r="X53" s="154" t="s">
        <v>4</v>
      </c>
      <c r="Y53" s="44"/>
      <c r="Z53" s="154" t="s">
        <v>7</v>
      </c>
      <c r="AA53" s="44"/>
      <c r="AB53" s="154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B54" s="155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B55" s="156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5" t="s">
        <v>96</v>
      </c>
      <c r="D58" s="186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5" t="s">
        <v>97</v>
      </c>
      <c r="D60" s="186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5" t="s">
        <v>98</v>
      </c>
      <c r="D62" s="186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5" t="s">
        <v>99</v>
      </c>
      <c r="D64" s="186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5" t="s">
        <v>100</v>
      </c>
      <c r="D66" s="186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0"/>
      <c r="D67" s="170"/>
      <c r="E67" s="14"/>
      <c r="F67" s="64"/>
      <c r="G67" s="10"/>
      <c r="H67" s="64"/>
      <c r="I67" s="10"/>
      <c r="J67" s="171"/>
      <c r="K67" s="171"/>
      <c r="L67" s="171"/>
      <c r="M67" s="10"/>
      <c r="N67" s="171"/>
      <c r="O67" s="171"/>
      <c r="P67" s="171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2" t="s">
        <v>0</v>
      </c>
      <c r="D68" s="173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48" t="s">
        <v>105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37" ht="37" customHeight="1" x14ac:dyDescent="0.65"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49"/>
      <c r="C6" s="14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San Luis Obispo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90</v>
      </c>
      <c r="W17" s="44"/>
      <c r="X17" s="154" t="s">
        <v>4</v>
      </c>
      <c r="Y17" s="44"/>
      <c r="Z17" s="154" t="s">
        <v>7</v>
      </c>
      <c r="AA17" s="44"/>
      <c r="AB17" s="154" t="s">
        <v>0</v>
      </c>
      <c r="AC17" s="42"/>
    </row>
    <row r="18" spans="1:37" ht="5" customHeight="1" x14ac:dyDescent="0.6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B18" s="155"/>
      <c r="AC18" s="42"/>
    </row>
    <row r="19" spans="1:37" s="45" customFormat="1" ht="29" customHeight="1" thickBot="1" x14ac:dyDescent="0.7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B19" s="156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0"/>
      <c r="D34" s="170"/>
      <c r="E34" s="14"/>
      <c r="F34" s="64"/>
      <c r="G34" s="10"/>
      <c r="H34" s="64"/>
      <c r="I34" s="10"/>
      <c r="J34" s="171"/>
      <c r="K34" s="171"/>
      <c r="L34" s="171"/>
      <c r="M34" s="10"/>
      <c r="N34" s="171"/>
      <c r="O34" s="171"/>
      <c r="P34" s="171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2" t="s">
        <v>0</v>
      </c>
      <c r="D35" s="173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4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6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0"/>
      <c r="D47" s="170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2" t="s">
        <v>0</v>
      </c>
      <c r="D48" s="173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90</v>
      </c>
      <c r="W53" s="44"/>
      <c r="X53" s="154" t="s">
        <v>4</v>
      </c>
      <c r="Y53" s="44"/>
      <c r="Z53" s="154" t="s">
        <v>7</v>
      </c>
      <c r="AA53" s="44"/>
      <c r="AB53" s="154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B54" s="155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B55" s="156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5" t="s">
        <v>96</v>
      </c>
      <c r="D58" s="186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5" t="s">
        <v>97</v>
      </c>
      <c r="D60" s="186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5" t="s">
        <v>98</v>
      </c>
      <c r="D62" s="186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5" t="s">
        <v>99</v>
      </c>
      <c r="D64" s="186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5" t="s">
        <v>100</v>
      </c>
      <c r="D66" s="186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0"/>
      <c r="D67" s="170"/>
      <c r="E67" s="14"/>
      <c r="F67" s="64"/>
      <c r="G67" s="10"/>
      <c r="H67" s="64"/>
      <c r="I67" s="10"/>
      <c r="J67" s="171"/>
      <c r="K67" s="171"/>
      <c r="L67" s="171"/>
      <c r="M67" s="10"/>
      <c r="N67" s="171"/>
      <c r="O67" s="171"/>
      <c r="P67" s="171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2" t="s">
        <v>0</v>
      </c>
      <c r="D68" s="173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48" t="s">
        <v>105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37" ht="37" customHeight="1" x14ac:dyDescent="0.65"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49"/>
      <c r="C6" s="14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San Luis Obispo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90</v>
      </c>
      <c r="W17" s="44"/>
      <c r="X17" s="154" t="s">
        <v>4</v>
      </c>
      <c r="Y17" s="44"/>
      <c r="Z17" s="154" t="s">
        <v>7</v>
      </c>
      <c r="AA17" s="44"/>
      <c r="AB17" s="154" t="s">
        <v>0</v>
      </c>
      <c r="AC17" s="42"/>
    </row>
    <row r="18" spans="1:37" ht="5" customHeight="1" x14ac:dyDescent="0.6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B18" s="155"/>
      <c r="AC18" s="42"/>
    </row>
    <row r="19" spans="1:37" s="45" customFormat="1" ht="29" customHeight="1" thickBot="1" x14ac:dyDescent="0.7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B19" s="156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0"/>
      <c r="D34" s="170"/>
      <c r="E34" s="14"/>
      <c r="F34" s="64"/>
      <c r="G34" s="10"/>
      <c r="H34" s="64"/>
      <c r="I34" s="10"/>
      <c r="J34" s="171"/>
      <c r="K34" s="171"/>
      <c r="L34" s="171"/>
      <c r="M34" s="10"/>
      <c r="N34" s="171"/>
      <c r="O34" s="171"/>
      <c r="P34" s="171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2" t="s">
        <v>0</v>
      </c>
      <c r="D35" s="173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4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6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0"/>
      <c r="D47" s="170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2" t="s">
        <v>0</v>
      </c>
      <c r="D48" s="173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90</v>
      </c>
      <c r="W53" s="44"/>
      <c r="X53" s="154" t="s">
        <v>4</v>
      </c>
      <c r="Y53" s="44"/>
      <c r="Z53" s="154" t="s">
        <v>7</v>
      </c>
      <c r="AA53" s="44"/>
      <c r="AB53" s="154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B54" s="155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B55" s="156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5" t="s">
        <v>96</v>
      </c>
      <c r="D58" s="186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5" t="s">
        <v>97</v>
      </c>
      <c r="D60" s="186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5" t="s">
        <v>98</v>
      </c>
      <c r="D62" s="186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5" t="s">
        <v>99</v>
      </c>
      <c r="D64" s="186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5" t="s">
        <v>100</v>
      </c>
      <c r="D66" s="186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0"/>
      <c r="D67" s="170"/>
      <c r="E67" s="14"/>
      <c r="F67" s="64"/>
      <c r="G67" s="10"/>
      <c r="H67" s="64"/>
      <c r="I67" s="10"/>
      <c r="J67" s="171"/>
      <c r="K67" s="171"/>
      <c r="L67" s="171"/>
      <c r="M67" s="10"/>
      <c r="N67" s="171"/>
      <c r="O67" s="171"/>
      <c r="P67" s="171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2" t="s">
        <v>0</v>
      </c>
      <c r="D68" s="173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48" t="s">
        <v>105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37" ht="37" customHeight="1" x14ac:dyDescent="0.65"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49"/>
      <c r="C6" s="14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San Luis Obispo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90</v>
      </c>
      <c r="W17" s="44"/>
      <c r="X17" s="154" t="s">
        <v>4</v>
      </c>
      <c r="Y17" s="44"/>
      <c r="Z17" s="154" t="s">
        <v>7</v>
      </c>
      <c r="AA17" s="44"/>
      <c r="AB17" s="154" t="s">
        <v>0</v>
      </c>
      <c r="AC17" s="42"/>
    </row>
    <row r="18" spans="1:37" ht="5" customHeight="1" x14ac:dyDescent="0.6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B18" s="155"/>
      <c r="AC18" s="42"/>
    </row>
    <row r="19" spans="1:37" s="45" customFormat="1" ht="29" customHeight="1" thickBot="1" x14ac:dyDescent="0.7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B19" s="156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0"/>
      <c r="D34" s="170"/>
      <c r="E34" s="14"/>
      <c r="F34" s="64"/>
      <c r="G34" s="10"/>
      <c r="H34" s="64"/>
      <c r="I34" s="10"/>
      <c r="J34" s="171"/>
      <c r="K34" s="171"/>
      <c r="L34" s="171"/>
      <c r="M34" s="10"/>
      <c r="N34" s="171"/>
      <c r="O34" s="171"/>
      <c r="P34" s="171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2" t="s">
        <v>0</v>
      </c>
      <c r="D35" s="173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4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6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0"/>
      <c r="D47" s="170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2" t="s">
        <v>0</v>
      </c>
      <c r="D48" s="173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90</v>
      </c>
      <c r="W53" s="44"/>
      <c r="X53" s="154" t="s">
        <v>4</v>
      </c>
      <c r="Y53" s="44"/>
      <c r="Z53" s="154" t="s">
        <v>7</v>
      </c>
      <c r="AA53" s="44"/>
      <c r="AB53" s="154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B54" s="155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B55" s="156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5" t="s">
        <v>96</v>
      </c>
      <c r="D58" s="186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5" t="s">
        <v>97</v>
      </c>
      <c r="D60" s="186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5" t="s">
        <v>98</v>
      </c>
      <c r="D62" s="186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5" t="s">
        <v>99</v>
      </c>
      <c r="D64" s="186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5" t="s">
        <v>100</v>
      </c>
      <c r="D66" s="186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0"/>
      <c r="D67" s="170"/>
      <c r="E67" s="14"/>
      <c r="F67" s="64"/>
      <c r="G67" s="10"/>
      <c r="H67" s="64"/>
      <c r="I67" s="10"/>
      <c r="J67" s="171"/>
      <c r="K67" s="171"/>
      <c r="L67" s="171"/>
      <c r="M67" s="10"/>
      <c r="N67" s="171"/>
      <c r="O67" s="171"/>
      <c r="P67" s="171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2" t="s">
        <v>0</v>
      </c>
      <c r="D68" s="173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48" t="s">
        <v>105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37" ht="37" customHeight="1" x14ac:dyDescent="0.65"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49"/>
      <c r="C6" s="14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San Luis Obispo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90</v>
      </c>
      <c r="W17" s="44"/>
      <c r="X17" s="154" t="s">
        <v>4</v>
      </c>
      <c r="Y17" s="44"/>
      <c r="Z17" s="154" t="s">
        <v>7</v>
      </c>
      <c r="AA17" s="44"/>
      <c r="AB17" s="154" t="s">
        <v>0</v>
      </c>
      <c r="AC17" s="42"/>
    </row>
    <row r="18" spans="1:37" ht="5" customHeight="1" x14ac:dyDescent="0.6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B18" s="155"/>
      <c r="AC18" s="42"/>
    </row>
    <row r="19" spans="1:37" s="45" customFormat="1" ht="29" customHeight="1" thickBot="1" x14ac:dyDescent="0.7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B19" s="156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0"/>
      <c r="D34" s="170"/>
      <c r="E34" s="14"/>
      <c r="F34" s="64"/>
      <c r="G34" s="10"/>
      <c r="H34" s="64"/>
      <c r="I34" s="10"/>
      <c r="J34" s="171"/>
      <c r="K34" s="171"/>
      <c r="L34" s="171"/>
      <c r="M34" s="10"/>
      <c r="N34" s="171"/>
      <c r="O34" s="171"/>
      <c r="P34" s="171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2" t="s">
        <v>0</v>
      </c>
      <c r="D35" s="173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4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6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0"/>
      <c r="D47" s="170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2" t="s">
        <v>0</v>
      </c>
      <c r="D48" s="173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90</v>
      </c>
      <c r="W53" s="44"/>
      <c r="X53" s="154" t="s">
        <v>4</v>
      </c>
      <c r="Y53" s="44"/>
      <c r="Z53" s="154" t="s">
        <v>7</v>
      </c>
      <c r="AA53" s="44"/>
      <c r="AB53" s="154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B54" s="155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B55" s="156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5" t="s">
        <v>96</v>
      </c>
      <c r="D58" s="186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5" t="s">
        <v>97</v>
      </c>
      <c r="D60" s="186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5" t="s">
        <v>98</v>
      </c>
      <c r="D62" s="186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5" t="s">
        <v>99</v>
      </c>
      <c r="D64" s="186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5" t="s">
        <v>100</v>
      </c>
      <c r="D66" s="186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0"/>
      <c r="D67" s="170"/>
      <c r="E67" s="14"/>
      <c r="F67" s="64"/>
      <c r="G67" s="10"/>
      <c r="H67" s="64"/>
      <c r="I67" s="10"/>
      <c r="J67" s="171"/>
      <c r="K67" s="171"/>
      <c r="L67" s="171"/>
      <c r="M67" s="10"/>
      <c r="N67" s="171"/>
      <c r="O67" s="171"/>
      <c r="P67" s="171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2" t="s">
        <v>0</v>
      </c>
      <c r="D68" s="173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48" t="s">
        <v>105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37" ht="37" customHeight="1" x14ac:dyDescent="0.65"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49"/>
      <c r="C6" s="14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San Luis Obispo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90</v>
      </c>
      <c r="W17" s="44"/>
      <c r="X17" s="154" t="s">
        <v>4</v>
      </c>
      <c r="Y17" s="44"/>
      <c r="Z17" s="154" t="s">
        <v>7</v>
      </c>
      <c r="AA17" s="44"/>
      <c r="AB17" s="154" t="s">
        <v>0</v>
      </c>
      <c r="AC17" s="42"/>
    </row>
    <row r="18" spans="1:37" ht="5" customHeight="1" x14ac:dyDescent="0.6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B18" s="155"/>
      <c r="AC18" s="42"/>
    </row>
    <row r="19" spans="1:37" s="45" customFormat="1" ht="29" customHeight="1" thickBot="1" x14ac:dyDescent="0.7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B19" s="156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0"/>
      <c r="D34" s="170"/>
      <c r="E34" s="14"/>
      <c r="F34" s="64"/>
      <c r="G34" s="10"/>
      <c r="H34" s="64"/>
      <c r="I34" s="10"/>
      <c r="J34" s="171"/>
      <c r="K34" s="171"/>
      <c r="L34" s="171"/>
      <c r="M34" s="10"/>
      <c r="N34" s="171"/>
      <c r="O34" s="171"/>
      <c r="P34" s="171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2" t="s">
        <v>0</v>
      </c>
      <c r="D35" s="173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4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6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0"/>
      <c r="D47" s="170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2" t="s">
        <v>0</v>
      </c>
      <c r="D48" s="173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90</v>
      </c>
      <c r="W53" s="44"/>
      <c r="X53" s="154" t="s">
        <v>4</v>
      </c>
      <c r="Y53" s="44"/>
      <c r="Z53" s="154" t="s">
        <v>7</v>
      </c>
      <c r="AA53" s="44"/>
      <c r="AB53" s="154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B54" s="155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B55" s="156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5" t="s">
        <v>96</v>
      </c>
      <c r="D58" s="186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5" t="s">
        <v>97</v>
      </c>
      <c r="D60" s="186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5" t="s">
        <v>98</v>
      </c>
      <c r="D62" s="186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5" t="s">
        <v>99</v>
      </c>
      <c r="D64" s="186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5" t="s">
        <v>100</v>
      </c>
      <c r="D66" s="186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0"/>
      <c r="D67" s="170"/>
      <c r="E67" s="14"/>
      <c r="F67" s="64"/>
      <c r="G67" s="10"/>
      <c r="H67" s="64"/>
      <c r="I67" s="10"/>
      <c r="J67" s="171"/>
      <c r="K67" s="171"/>
      <c r="L67" s="171"/>
      <c r="M67" s="10"/>
      <c r="N67" s="171"/>
      <c r="O67" s="171"/>
      <c r="P67" s="171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2" t="s">
        <v>0</v>
      </c>
      <c r="D68" s="173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48" t="s">
        <v>105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37" ht="37" customHeight="1" x14ac:dyDescent="0.65"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49"/>
      <c r="C6" s="14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San Luis Obispo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90</v>
      </c>
      <c r="W17" s="44"/>
      <c r="X17" s="154" t="s">
        <v>4</v>
      </c>
      <c r="Y17" s="44"/>
      <c r="Z17" s="154" t="s">
        <v>7</v>
      </c>
      <c r="AA17" s="44"/>
      <c r="AB17" s="154" t="s">
        <v>0</v>
      </c>
      <c r="AC17" s="42"/>
    </row>
    <row r="18" spans="1:37" ht="5" customHeight="1" x14ac:dyDescent="0.6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B18" s="155"/>
      <c r="AC18" s="42"/>
    </row>
    <row r="19" spans="1:37" s="45" customFormat="1" ht="29" customHeight="1" thickBot="1" x14ac:dyDescent="0.7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B19" s="156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0"/>
      <c r="D34" s="170"/>
      <c r="E34" s="14"/>
      <c r="F34" s="64"/>
      <c r="G34" s="10"/>
      <c r="H34" s="64"/>
      <c r="I34" s="10"/>
      <c r="J34" s="171"/>
      <c r="K34" s="171"/>
      <c r="L34" s="171"/>
      <c r="M34" s="10"/>
      <c r="N34" s="171"/>
      <c r="O34" s="171"/>
      <c r="P34" s="171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2" t="s">
        <v>0</v>
      </c>
      <c r="D35" s="173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4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6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0"/>
      <c r="D47" s="170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2" t="s">
        <v>0</v>
      </c>
      <c r="D48" s="173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90</v>
      </c>
      <c r="W53" s="44"/>
      <c r="X53" s="154" t="s">
        <v>4</v>
      </c>
      <c r="Y53" s="44"/>
      <c r="Z53" s="154" t="s">
        <v>7</v>
      </c>
      <c r="AA53" s="44"/>
      <c r="AB53" s="154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B54" s="155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B55" s="156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5" t="s">
        <v>96</v>
      </c>
      <c r="D58" s="186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5" t="s">
        <v>97</v>
      </c>
      <c r="D60" s="186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5" t="s">
        <v>98</v>
      </c>
      <c r="D62" s="186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5" t="s">
        <v>99</v>
      </c>
      <c r="D64" s="186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5" t="s">
        <v>100</v>
      </c>
      <c r="D66" s="186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0"/>
      <c r="D67" s="170"/>
      <c r="E67" s="14"/>
      <c r="F67" s="64"/>
      <c r="G67" s="10"/>
      <c r="H67" s="64"/>
      <c r="I67" s="10"/>
      <c r="J67" s="171"/>
      <c r="K67" s="171"/>
      <c r="L67" s="171"/>
      <c r="M67" s="10"/>
      <c r="N67" s="171"/>
      <c r="O67" s="171"/>
      <c r="P67" s="171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2" t="s">
        <v>0</v>
      </c>
      <c r="D68" s="173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abSelected="1" topLeftCell="E19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48" t="s">
        <v>105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37" ht="37" customHeight="1" x14ac:dyDescent="0.65"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49"/>
      <c r="C6" s="14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9</v>
      </c>
      <c r="D11" s="150" t="s">
        <v>73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" customHeight="1" x14ac:dyDescent="0.65">
      <c r="A13" s="13"/>
      <c r="B13" s="29" t="s">
        <v>93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3"/>
      <c r="AC13" s="32"/>
      <c r="AD13" s="32"/>
    </row>
    <row r="14" spans="1:37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7"/>
      <c r="AA14" s="36"/>
      <c r="AB14" s="38"/>
      <c r="AC14" s="39"/>
    </row>
    <row r="15" spans="1:37" ht="39" customHeight="1" x14ac:dyDescent="0.6">
      <c r="A15" s="10"/>
      <c r="B15" s="40"/>
      <c r="C15" s="157"/>
      <c r="D15" s="157"/>
      <c r="F15" s="158" t="s">
        <v>81</v>
      </c>
      <c r="G15" s="159"/>
      <c r="H15" s="160"/>
      <c r="I15" s="41"/>
      <c r="J15" s="161" t="s">
        <v>82</v>
      </c>
      <c r="K15" s="162"/>
      <c r="L15" s="163"/>
      <c r="M15" s="41"/>
      <c r="N15" s="161" t="s">
        <v>2</v>
      </c>
      <c r="O15" s="162"/>
      <c r="P15" s="163"/>
      <c r="Q15" s="41"/>
      <c r="R15" s="154" t="s">
        <v>3</v>
      </c>
      <c r="S15" s="41"/>
      <c r="T15" s="154" t="s">
        <v>6</v>
      </c>
      <c r="U15" s="41"/>
      <c r="V15" s="154" t="s">
        <v>90</v>
      </c>
      <c r="W15" s="41"/>
      <c r="X15" s="154" t="s">
        <v>4</v>
      </c>
      <c r="Y15" s="41"/>
      <c r="Z15" s="154" t="s">
        <v>7</v>
      </c>
      <c r="AA15" s="41"/>
      <c r="AB15" s="154" t="s">
        <v>0</v>
      </c>
      <c r="AC15" s="42"/>
    </row>
    <row r="16" spans="1:37" ht="5" customHeight="1" x14ac:dyDescent="0.6">
      <c r="A16" s="10"/>
      <c r="B16" s="40"/>
      <c r="C16" s="157"/>
      <c r="D16" s="157"/>
      <c r="F16" s="43"/>
      <c r="J16" s="164"/>
      <c r="K16" s="165"/>
      <c r="L16" s="166"/>
      <c r="N16" s="164"/>
      <c r="O16" s="165"/>
      <c r="P16" s="166"/>
      <c r="R16" s="155"/>
      <c r="T16" s="155"/>
      <c r="V16" s="155"/>
      <c r="X16" s="155"/>
      <c r="Z16" s="155"/>
      <c r="AB16" s="155"/>
      <c r="AC16" s="42"/>
    </row>
    <row r="17" spans="1:37" s="45" customFormat="1" ht="29" customHeight="1" thickBot="1" x14ac:dyDescent="0.75">
      <c r="B17" s="46"/>
      <c r="C17" s="157"/>
      <c r="D17" s="157"/>
      <c r="E17" s="41"/>
      <c r="F17" s="47" t="s">
        <v>1</v>
      </c>
      <c r="G17" s="41"/>
      <c r="H17" s="47" t="s">
        <v>89</v>
      </c>
      <c r="J17" s="167"/>
      <c r="K17" s="168"/>
      <c r="L17" s="169"/>
      <c r="N17" s="167"/>
      <c r="O17" s="168"/>
      <c r="P17" s="169"/>
      <c r="R17" s="156"/>
      <c r="T17" s="156"/>
      <c r="V17" s="156"/>
      <c r="X17" s="156"/>
      <c r="Z17" s="156"/>
      <c r="AB17" s="156"/>
      <c r="AC17" s="48"/>
      <c r="AD17" s="41"/>
    </row>
    <row r="18" spans="1:37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  <c r="AC18" s="18"/>
      <c r="AD18" s="15"/>
    </row>
    <row r="19" spans="1:37" s="58" customFormat="1" ht="17" customHeight="1" x14ac:dyDescent="0.6">
      <c r="A19" s="19"/>
      <c r="B19" s="51"/>
      <c r="C19" s="52" t="s">
        <v>92</v>
      </c>
      <c r="D19" s="53"/>
      <c r="E19" s="21"/>
      <c r="F19" s="134">
        <f>SUM(Cuesta!F21,LMUSD!F21,SLCUSD!F21,TUSD!F21,Sheet5!F21,Sheet6!F21,Sheet7!F21,Sheet8!F21,Sheet9!F21,Sheet10!F21,Sheet11!F21,Sheet12!F21,Sheet13!F21,Sheet14!F21,Sheet15!F21,Sheet16!F21,Sheet17!F21,Sheet18!F21,Sheet19!F21,Sheet20!F21)</f>
        <v>237694</v>
      </c>
      <c r="G19" s="54"/>
      <c r="H19" s="134">
        <f>SUM(Cuesta!H21,LMUSD!H21,SLCUSD!H21,TUSD!H21,Sheet5!H21,Sheet6!H21,Sheet7!H21,Sheet8!H21,Sheet9!H21,Sheet10!H21,Sheet11!H21,Sheet12!H21,Sheet13!H21,Sheet14!H21,Sheet15!H21,Sheet16!H21,Sheet17!H21,Sheet18!H21,Sheet19!H21,Sheet20!H21)</f>
        <v>297860</v>
      </c>
      <c r="I19" s="54"/>
      <c r="J19" s="145">
        <f>SUM(Cuesta!J21,LMUSD!J21,SLCUSD!J21,TUSD!J21,Sheet5!J21,Sheet6!J21,Sheet7!J21,Sheet8!J21,Sheet9!J21,Sheet10!J21,Sheet11!J21,Sheet12!J21,Sheet13!J21,Sheet14!J21,Sheet15!J21,Sheet16!J21,Sheet17!J21,Sheet18!J21,Sheet19!J21,Sheet20!J21)</f>
        <v>24165</v>
      </c>
      <c r="K19" s="146"/>
      <c r="L19" s="147"/>
      <c r="M19" s="54"/>
      <c r="N19" s="145">
        <f>SUM(Cuesta!N21,LMUSD!N21,SLCUSD!N21,TUSD!N21,Sheet5!N21,Sheet6!N21,Sheet7!N21,Sheet8!N21,Sheet9!N21,Sheet10!N21,Sheet11!N21,Sheet12!N21,Sheet13!N21,Sheet14!N21,Sheet15!N21,Sheet16!N21,Sheet17!N21,Sheet18!N21,Sheet19!N21,Sheet20!N21)</f>
        <v>0</v>
      </c>
      <c r="O19" s="146"/>
      <c r="P19" s="147"/>
      <c r="Q19" s="54"/>
      <c r="R19" s="134">
        <f>SUM(Cuesta!R21,LMUSD!R21,SLCUSD!R21,TUSD!R21,Sheet5!R21,Sheet6!R21,Sheet7!R21,Sheet8!R21,Sheet9!R21,Sheet10!R21,Sheet11!R21,Sheet12!R21,Sheet13!R21,Sheet14!R21,Sheet15!R21,Sheet16!R21,Sheet17!R21,Sheet18!R21,Sheet19!R21,Sheet20!R21)</f>
        <v>0</v>
      </c>
      <c r="S19" s="54"/>
      <c r="T19" s="134">
        <f>SUM(Cuesta!T21,LMUSD!T21,SLCUSD!T21,TUSD!T21,Sheet5!T21,Sheet6!T21,Sheet7!T21,Sheet8!T21,Sheet9!T21,Sheet10!T21,Sheet11!T21,Sheet12!T21,Sheet13!T21,Sheet14!T21,Sheet15!T21,Sheet16!T21,Sheet17!T21,Sheet18!T21,Sheet19!T21,Sheet20!T21)</f>
        <v>0</v>
      </c>
      <c r="U19" s="54"/>
      <c r="V19" s="134">
        <f>SUM(Cuesta!V21,LMUSD!V21,SLCUSD!V21,TUSD!V21,Sheet5!V21,Sheet6!V21,Sheet7!V21,Sheet8!V21,Sheet9!V21,Sheet10!V21,Sheet11!V21,Sheet12!V21,Sheet13!V21,Sheet14!V21,Sheet15!V21,Sheet16!V21,Sheet17!V21,Sheet18!V21,Sheet19!V21,Sheet20!V21)</f>
        <v>0</v>
      </c>
      <c r="W19" s="54"/>
      <c r="X19" s="134">
        <f>SUM(Cuesta!X21,LMUSD!X21,SLCUSD!X21,TUSD!X21,Sheet5!X21,Sheet6!X21,Sheet7!X21,Sheet8!X21,Sheet9!X21,Sheet10!X21,Sheet11!X21,Sheet12!X21,Sheet13!X21,Sheet14!X21,Sheet15!X21,Sheet16!X21,Sheet17!X21,Sheet18!X21,Sheet19!X21,Sheet20!X21)</f>
        <v>0</v>
      </c>
      <c r="Y19" s="54"/>
      <c r="Z19" s="134">
        <f>SUM(Cuesta!Z21,LMUSD!Z21,SLCUSD!Z21,TUSD!Z21,Sheet5!Z21,Sheet6!Z21,Sheet7!Z21,Sheet8!Z21,Sheet9!Z21,Sheet10!Z21,Sheet11!Z21,Sheet12!Z21,Sheet13!Z21,Sheet14!Z21,Sheet15!Z21,Sheet16!Z21,Sheet17!Z21,Sheet18!Z21,Sheet19!Z21,Sheet20!Z21)</f>
        <v>0</v>
      </c>
      <c r="AA19" s="54"/>
      <c r="AB19" s="135">
        <f>SUM(F19:Z19)</f>
        <v>559719</v>
      </c>
      <c r="AC19" s="56"/>
      <c r="AD19" s="57"/>
    </row>
    <row r="20" spans="1:37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59"/>
      <c r="AA20" s="62"/>
      <c r="AB20" s="11"/>
      <c r="AC20" s="42"/>
      <c r="AF20" s="10"/>
      <c r="AH20" s="10"/>
      <c r="AI20" s="10"/>
      <c r="AJ20" s="10"/>
      <c r="AK20" s="10"/>
    </row>
    <row r="21" spans="1:37" s="58" customFormat="1" ht="17" customHeight="1" x14ac:dyDescent="0.6">
      <c r="A21" s="19"/>
      <c r="B21" s="51"/>
      <c r="C21" s="52" t="s">
        <v>95</v>
      </c>
      <c r="D21" s="53"/>
      <c r="E21" s="21"/>
      <c r="F21" s="134">
        <f>SUM(Cuesta!F23,LMUSD!F23,SLCUSD!F23,TUSD!F23,Sheet5!F23,Sheet6!F23,Sheet7!F23,Sheet8!F23,Sheet9!F23,Sheet10!F23,Sheet11!F23,Sheet12!F23,Sheet13!F23,Sheet14!F23,Sheet15!F23,Sheet16!F23,Sheet17!F23,Sheet18!F23,Sheet19!F23,Sheet20!F23)</f>
        <v>39623</v>
      </c>
      <c r="G21" s="54"/>
      <c r="H21" s="134">
        <f>SUM(Cuesta!H23,LMUSD!H23,SLCUSD!H23,TUSD!H23,Sheet5!H23,Sheet6!H23,Sheet7!H23,Sheet8!H23,Sheet9!H23,Sheet10!H23,Sheet11!H23,Sheet12!H23,Sheet13!H23,Sheet14!H23,Sheet15!H23,Sheet16!H23,Sheet17!H23,Sheet18!H23,Sheet19!H23,Sheet20!H23)</f>
        <v>103442</v>
      </c>
      <c r="I21" s="54"/>
      <c r="J21" s="145">
        <f>SUM(Cuesta!J23,LMUSD!J23,SLCUSD!J23,TUSD!J23,Sheet5!J23,Sheet6!J23,Sheet7!J23,Sheet8!J23,Sheet9!J23,Sheet10!J23,Sheet11!J23,Sheet12!J23,Sheet13!J23,Sheet14!J23,Sheet15!J23,Sheet16!J23,Sheet17!J23,Sheet18!J23,Sheet19!J23,Sheet20!J23)</f>
        <v>60791</v>
      </c>
      <c r="K21" s="146"/>
      <c r="L21" s="147"/>
      <c r="M21" s="54"/>
      <c r="N21" s="145">
        <f>SUM(Cuesta!N23,LMUSD!N23,SLCUSD!N23,TUSD!N23,Sheet5!N23,Sheet6!N23,Sheet7!N23,Sheet8!N23,Sheet9!N23,Sheet10!N23,Sheet11!N23,Sheet12!N23,Sheet13!N23,Sheet14!N23,Sheet15!N23,Sheet16!N23,Sheet17!N23,Sheet18!N23,Sheet19!N23,Sheet20!N23)</f>
        <v>0</v>
      </c>
      <c r="O21" s="146"/>
      <c r="P21" s="147"/>
      <c r="Q21" s="54"/>
      <c r="R21" s="134">
        <f>SUM(Cuesta!R23,LMUSD!R23,SLCUSD!R23,TUSD!R23,Sheet5!R23,Sheet6!R23,Sheet7!R23,Sheet8!R23,Sheet9!R23,Sheet10!R23,Sheet11!R23,Sheet12!R23,Sheet13!R23,Sheet14!R23,Sheet15!R23,Sheet16!R23,Sheet17!R23,Sheet18!R23,Sheet19!R23,Sheet20!R23)</f>
        <v>0</v>
      </c>
      <c r="S21" s="54"/>
      <c r="T21" s="134">
        <f>SUM(Cuesta!T23,LMUSD!T23,SLCUSD!T23,TUSD!T23,Sheet5!T23,Sheet6!T23,Sheet7!T23,Sheet8!T23,Sheet9!T23,Sheet10!T23,Sheet11!T23,Sheet12!T23,Sheet13!T23,Sheet14!T23,Sheet15!T23,Sheet16!T23,Sheet17!T23,Sheet18!T23,Sheet19!T23,Sheet20!T23)</f>
        <v>0</v>
      </c>
      <c r="U21" s="54"/>
      <c r="V21" s="134">
        <f>SUM(Cuesta!V23,LMUSD!V23,SLCUSD!V23,TUSD!V23,Sheet5!V23,Sheet6!V23,Sheet7!V23,Sheet8!V23,Sheet9!V23,Sheet10!V23,Sheet11!V23,Sheet12!V23,Sheet13!V23,Sheet14!V23,Sheet15!V23,Sheet16!V23,Sheet17!V23,Sheet18!V23,Sheet19!V23,Sheet20!V23)</f>
        <v>0</v>
      </c>
      <c r="W21" s="54"/>
      <c r="X21" s="134">
        <f>SUM(Cuesta!X23,LMUSD!X23,SLCUSD!X23,TUSD!X23,Sheet5!X23,Sheet6!X23,Sheet7!X23,Sheet8!X23,Sheet9!X23,Sheet10!X23,Sheet11!X23,Sheet12!X23,Sheet13!X23,Sheet14!X23,Sheet15!X23,Sheet16!X23,Sheet17!X23,Sheet18!X23,Sheet19!X23,Sheet20!X23)</f>
        <v>0</v>
      </c>
      <c r="Y21" s="54"/>
      <c r="Z21" s="134">
        <f>SUM(Cuesta!Z23,LMUSD!Z23,SLCUSD!Z23,TUSD!Z23,Sheet5!Z23,Sheet6!Z23,Sheet7!Z23,Sheet8!Z23,Sheet9!Z23,Sheet10!Z23,Sheet11!Z23,Sheet12!Z23,Sheet13!Z23,Sheet14!Z23,Sheet15!Z23,Sheet16!Z23,Sheet17!Z23,Sheet18!Z23,Sheet19!Z23,Sheet20!Z23)</f>
        <v>0</v>
      </c>
      <c r="AA21" s="54"/>
      <c r="AB21" s="135">
        <f>SUM(F21:Z21)</f>
        <v>203856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59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52" t="s">
        <v>113</v>
      </c>
      <c r="D23" s="53"/>
      <c r="E23" s="21"/>
      <c r="F23" s="134">
        <f>SUM(Cuesta!F25,LMUSD!F25,SLCUSD!F25,TUSD!F25,Sheet5!F25,Sheet6!F25,Sheet7!F25,Sheet8!F25,Sheet9!F25,Sheet10!F25,Sheet11!F25,Sheet12!F25,Sheet13!F25,Sheet14!F25,Sheet15!F25,Sheet16!F25,Sheet17!F25,Sheet18!F25,Sheet19!F25,Sheet20!F25)</f>
        <v>50174</v>
      </c>
      <c r="G23" s="54"/>
      <c r="H23" s="134">
        <f>SUM(Cuesta!H25,LMUSD!H25,SLCUSD!H25,TUSD!H25,Sheet5!H25,Sheet6!H25,Sheet7!H25,Sheet8!H25,Sheet9!H25,Sheet10!H25,Sheet11!H25,Sheet12!H25,Sheet13!H25,Sheet14!H25,Sheet15!H25,Sheet16!H25,Sheet17!H25,Sheet18!H25,Sheet19!H25,Sheet20!H25)</f>
        <v>73178</v>
      </c>
      <c r="I23" s="54"/>
      <c r="J23" s="145">
        <f>SUM(Cuesta!J25,LMUSD!J25,SLCUSD!J25,TUSD!J25,Sheet5!J25,Sheet6!J25,Sheet7!J25,Sheet8!J25,Sheet9!J25,Sheet10!J25,Sheet11!J25,Sheet12!J25,Sheet13!J25,Sheet14!J25,Sheet15!J25,Sheet16!J25,Sheet17!J25,Sheet18!J25,Sheet19!J25,Sheet20!J25)</f>
        <v>22007</v>
      </c>
      <c r="K23" s="146"/>
      <c r="L23" s="147"/>
      <c r="M23" s="54"/>
      <c r="N23" s="145">
        <f>SUM(Cuesta!N25,LMUSD!N25,SLCUSD!N25,TUSD!N25,Sheet5!N25,Sheet6!N25,Sheet7!N25,Sheet8!N25,Sheet9!N25,Sheet10!N25,Sheet11!N25,Sheet12!N25,Sheet13!N25,Sheet14!N25,Sheet15!N25,Sheet16!N25,Sheet17!N25,Sheet18!N25,Sheet19!N25,Sheet20!N25)</f>
        <v>0</v>
      </c>
      <c r="O23" s="146"/>
      <c r="P23" s="147"/>
      <c r="Q23" s="54"/>
      <c r="R23" s="134">
        <f>SUM(Cuesta!R25,LMUSD!R25,SLCUSD!R25,TUSD!R25,Sheet5!R25,Sheet6!R25,Sheet7!R25,Sheet8!R25,Sheet9!R25,Sheet10!R25,Sheet11!R25,Sheet12!R25,Sheet13!R25,Sheet14!R25,Sheet15!R25,Sheet16!R25,Sheet17!R25,Sheet18!R25,Sheet19!R25,Sheet20!R25)</f>
        <v>0</v>
      </c>
      <c r="S23" s="54"/>
      <c r="T23" s="134">
        <f>SUM(Cuesta!T25,LMUSD!T25,SLCUSD!T25,TUSD!T25,Sheet5!T25,Sheet6!T25,Sheet7!T25,Sheet8!T25,Sheet9!T25,Sheet10!T25,Sheet11!T25,Sheet12!T25,Sheet13!T25,Sheet14!T25,Sheet15!T25,Sheet16!T25,Sheet17!T25,Sheet18!T25,Sheet19!T25,Sheet20!T25)</f>
        <v>0</v>
      </c>
      <c r="U23" s="54"/>
      <c r="V23" s="134">
        <f>SUM(Cuesta!V25,LMUSD!V25,SLCUSD!V25,TUSD!V25,Sheet5!V25,Sheet6!V25,Sheet7!V25,Sheet8!V25,Sheet9!V25,Sheet10!V25,Sheet11!V25,Sheet12!V25,Sheet13!V25,Sheet14!V25,Sheet15!V25,Sheet16!V25,Sheet17!V25,Sheet18!V25,Sheet19!V25,Sheet20!V25)</f>
        <v>0</v>
      </c>
      <c r="W23" s="54"/>
      <c r="X23" s="134">
        <f>SUM(Cuesta!X25,LMUSD!X25,SLCUSD!X25,TUSD!X25,Sheet5!X25,Sheet6!X25,Sheet7!X25,Sheet8!X25,Sheet9!X25,Sheet10!X25,Sheet11!X25,Sheet12!X25,Sheet13!X25,Sheet14!X25,Sheet15!X25,Sheet16!X25,Sheet17!X25,Sheet18!X25,Sheet19!X25,Sheet20!X25)</f>
        <v>0</v>
      </c>
      <c r="Y23" s="54"/>
      <c r="Z23" s="134">
        <f>SUM(Cuesta!Z25,LMUSD!Z25,SLCUSD!Z25,TUSD!Z25,Sheet5!Z25,Sheet6!Z25,Sheet7!Z25,Sheet8!Z25,Sheet9!Z25,Sheet10!Z25,Sheet11!Z25,Sheet12!Z25,Sheet13!Z25,Sheet14!Z25,Sheet15!Z25,Sheet16!Z25,Sheet17!Z25,Sheet18!Z25,Sheet19!Z25,Sheet20!Z25)</f>
        <v>0</v>
      </c>
      <c r="AA23" s="54"/>
      <c r="AB23" s="135">
        <f>SUM(F23:Z23)</f>
        <v>145359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59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52" t="s">
        <v>114</v>
      </c>
      <c r="D25" s="53"/>
      <c r="E25" s="21"/>
      <c r="F25" s="134">
        <f>SUM(Cuesta!F27,LMUSD!F27,SLCUSD!F27,TUSD!F27,Sheet5!F27,Sheet6!F27,Sheet7!F27,Sheet8!F27,Sheet9!F27,Sheet10!F27,Sheet11!F27,Sheet12!F27,Sheet13!F27,Sheet14!F27,Sheet15!F27,Sheet16!F27,Sheet17!F27,Sheet18!F27,Sheet19!F27,Sheet20!F27)</f>
        <v>44450</v>
      </c>
      <c r="G25" s="54"/>
      <c r="H25" s="134">
        <f>SUM(Cuesta!H27,LMUSD!H27,SLCUSD!H27,TUSD!H27,Sheet5!H27,Sheet6!H27,Sheet7!H27,Sheet8!H27,Sheet9!H27,Sheet10!H27,Sheet11!H27,Sheet12!H27,Sheet13!H27,Sheet14!H27,Sheet15!H27,Sheet16!H27,Sheet17!H27,Sheet18!H27,Sheet19!H27,Sheet20!H27)</f>
        <v>25201</v>
      </c>
      <c r="I25" s="54"/>
      <c r="J25" s="145">
        <f>SUM(Cuesta!J27,LMUSD!J27,SLCUSD!J27,TUSD!J27,Sheet5!J27,Sheet6!J27,Sheet7!J27,Sheet8!J27,Sheet9!J27,Sheet10!J27,Sheet11!J27,Sheet12!J27,Sheet13!J27,Sheet14!J27,Sheet15!J27,Sheet16!J27,Sheet17!J27,Sheet18!J27,Sheet19!J27,Sheet20!J27)</f>
        <v>0</v>
      </c>
      <c r="K25" s="146"/>
      <c r="L25" s="147"/>
      <c r="M25" s="54"/>
      <c r="N25" s="145">
        <f>SUM(Cuesta!N27,LMUSD!N27,SLCUSD!N27,TUSD!N27,Sheet5!N27,Sheet6!N27,Sheet7!N27,Sheet8!N27,Sheet9!N27,Sheet10!N27,Sheet11!N27,Sheet12!N27,Sheet13!N27,Sheet14!N27,Sheet15!N27,Sheet16!N27,Sheet17!N27,Sheet18!N27,Sheet19!N27,Sheet20!N27)</f>
        <v>0</v>
      </c>
      <c r="O25" s="146"/>
      <c r="P25" s="147"/>
      <c r="Q25" s="54"/>
      <c r="R25" s="134">
        <f>SUM(Cuesta!R27,LMUSD!R27,SLCUSD!R27,TUSD!R27,Sheet5!R27,Sheet6!R27,Sheet7!R27,Sheet8!R27,Sheet9!R27,Sheet10!R27,Sheet11!R27,Sheet12!R27,Sheet13!R27,Sheet14!R27,Sheet15!R27,Sheet16!R27,Sheet17!R27,Sheet18!R27,Sheet19!R27,Sheet20!R27)</f>
        <v>0</v>
      </c>
      <c r="S25" s="54"/>
      <c r="T25" s="134">
        <f>SUM(Cuesta!T27,LMUSD!T27,SLCUSD!T27,TUSD!T27,Sheet5!T27,Sheet6!T27,Sheet7!T27,Sheet8!T27,Sheet9!T27,Sheet10!T27,Sheet11!T27,Sheet12!T27,Sheet13!T27,Sheet14!T27,Sheet15!T27,Sheet16!T27,Sheet17!T27,Sheet18!T27,Sheet19!T27,Sheet20!T27)</f>
        <v>0</v>
      </c>
      <c r="U25" s="54"/>
      <c r="V25" s="134">
        <f>SUM(Cuesta!V27,LMUSD!V27,SLCUSD!V27,TUSD!V27,Sheet5!V27,Sheet6!V27,Sheet7!V27,Sheet8!V27,Sheet9!V27,Sheet10!V27,Sheet11!V27,Sheet12!V27,Sheet13!V27,Sheet14!V27,Sheet15!V27,Sheet16!V27,Sheet17!V27,Sheet18!V27,Sheet19!V27,Sheet20!V27)</f>
        <v>0</v>
      </c>
      <c r="W25" s="54"/>
      <c r="X25" s="134">
        <f>SUM(Cuesta!X27,LMUSD!X27,SLCUSD!X27,TUSD!X27,Sheet5!X27,Sheet6!X27,Sheet7!X27,Sheet8!X27,Sheet9!X27,Sheet10!X27,Sheet11!X27,Sheet12!X27,Sheet13!X27,Sheet14!X27,Sheet15!X27,Sheet16!X27,Sheet17!X27,Sheet18!X27,Sheet19!X27,Sheet20!X27)</f>
        <v>0</v>
      </c>
      <c r="Y25" s="54"/>
      <c r="Z25" s="134">
        <f>SUM(Cuesta!Z27,LMUSD!Z27,SLCUSD!Z27,TUSD!Z27,Sheet5!Z27,Sheet6!Z27,Sheet7!Z27,Sheet8!Z27,Sheet9!Z27,Sheet10!Z27,Sheet11!Z27,Sheet12!Z27,Sheet13!Z27,Sheet14!Z27,Sheet15!Z27,Sheet16!Z27,Sheet17!Z27,Sheet18!Z27,Sheet19!Z27,Sheet20!Z27)</f>
        <v>0</v>
      </c>
      <c r="AA25" s="54"/>
      <c r="AB25" s="135">
        <f>SUM(F25:Z25)</f>
        <v>69651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59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52" t="s">
        <v>115</v>
      </c>
      <c r="D27" s="53"/>
      <c r="E27" s="21"/>
      <c r="F27" s="134">
        <f>SUM(Cuesta!F29,LMUSD!F29,SLCUSD!F29,TUSD!F29,Sheet5!F29,Sheet6!F29,Sheet7!F29,Sheet8!F29,Sheet9!F29,Sheet10!F29,Sheet11!F29,Sheet12!F29,Sheet13!F29,Sheet14!F29,Sheet15!F29,Sheet16!F29,Sheet17!F29,Sheet18!F29,Sheet19!F29,Sheet20!F29)</f>
        <v>13027</v>
      </c>
      <c r="G27" s="54"/>
      <c r="H27" s="134">
        <f>SUM(Cuesta!H29,LMUSD!H29,SLCUSD!H29,TUSD!H29,Sheet5!H29,Sheet6!H29,Sheet7!H29,Sheet8!H29,Sheet9!H29,Sheet10!H29,Sheet11!H29,Sheet12!H29,Sheet13!H29,Sheet14!H29,Sheet15!H29,Sheet16!H29,Sheet17!H29,Sheet18!H29,Sheet19!H29,Sheet20!H29)</f>
        <v>69293</v>
      </c>
      <c r="I27" s="54"/>
      <c r="J27" s="145">
        <f>SUM(Cuesta!J29,LMUSD!J29,SLCUSD!J29,TUSD!J29,Sheet5!J29,Sheet6!J29,Sheet7!J29,Sheet8!J29,Sheet9!J29,Sheet10!J29,Sheet11!J29,Sheet12!J29,Sheet13!J29,Sheet14!J29,Sheet15!J29,Sheet16!J29,Sheet17!J29,Sheet18!J29,Sheet19!J29,Sheet20!J29)</f>
        <v>0</v>
      </c>
      <c r="K27" s="146"/>
      <c r="L27" s="147"/>
      <c r="M27" s="54"/>
      <c r="N27" s="145">
        <f>SUM(Cuesta!N29,LMUSD!N29,SLCUSD!N29,TUSD!N29,Sheet5!N29,Sheet6!N29,Sheet7!N29,Sheet8!N29,Sheet9!N29,Sheet10!N29,Sheet11!N29,Sheet12!N29,Sheet13!N29,Sheet14!N29,Sheet15!N29,Sheet16!N29,Sheet17!N29,Sheet18!N29,Sheet19!N29,Sheet20!N29)</f>
        <v>0</v>
      </c>
      <c r="O27" s="146"/>
      <c r="P27" s="147"/>
      <c r="Q27" s="54"/>
      <c r="R27" s="134">
        <f>SUM(Cuesta!R29,LMUSD!R29,SLCUSD!R29,TUSD!R29,Sheet5!R29,Sheet6!R29,Sheet7!R29,Sheet8!R29,Sheet9!R29,Sheet10!R29,Sheet11!R29,Sheet12!R29,Sheet13!R29,Sheet14!R29,Sheet15!R29,Sheet16!R29,Sheet17!R29,Sheet18!R29,Sheet19!R29,Sheet20!R29)</f>
        <v>0</v>
      </c>
      <c r="S27" s="54"/>
      <c r="T27" s="134">
        <f>SUM(Cuesta!T29,LMUSD!T29,SLCUSD!T29,TUSD!T29,Sheet5!T29,Sheet6!T29,Sheet7!T29,Sheet8!T29,Sheet9!T29,Sheet10!T29,Sheet11!T29,Sheet12!T29,Sheet13!T29,Sheet14!T29,Sheet15!T29,Sheet16!T29,Sheet17!T29,Sheet18!T29,Sheet19!T29,Sheet20!T29)</f>
        <v>0</v>
      </c>
      <c r="U27" s="54"/>
      <c r="V27" s="134">
        <f>SUM(Cuesta!V29,LMUSD!V29,SLCUSD!V29,TUSD!V29,Sheet5!V29,Sheet6!V29,Sheet7!V29,Sheet8!V29,Sheet9!V29,Sheet10!V29,Sheet11!V29,Sheet12!V29,Sheet13!V29,Sheet14!V29,Sheet15!V29,Sheet16!V29,Sheet17!V29,Sheet18!V29,Sheet19!V29,Sheet20!V29)</f>
        <v>0</v>
      </c>
      <c r="W27" s="54"/>
      <c r="X27" s="134">
        <f>SUM(Cuesta!X29,LMUSD!X29,SLCUSD!X29,TUSD!X29,Sheet5!X29,Sheet6!X29,Sheet7!X29,Sheet8!X29,Sheet9!X29,Sheet10!X29,Sheet11!X29,Sheet12!X29,Sheet13!X29,Sheet14!X29,Sheet15!X29,Sheet16!X29,Sheet17!X29,Sheet18!X29,Sheet19!X29,Sheet20!X29)</f>
        <v>0</v>
      </c>
      <c r="Y27" s="54"/>
      <c r="Z27" s="134">
        <f>SUM(Cuesta!Z29,LMUSD!Z29,SLCUSD!Z29,TUSD!Z29,Sheet5!Z29,Sheet6!Z29,Sheet7!Z29,Sheet8!Z29,Sheet9!Z29,Sheet10!Z29,Sheet11!Z29,Sheet12!Z29,Sheet13!Z29,Sheet14!Z29,Sheet15!Z29,Sheet16!Z29,Sheet17!Z29,Sheet18!Z29,Sheet19!Z29,Sheet20!Z29)</f>
        <v>0</v>
      </c>
      <c r="AA27" s="54"/>
      <c r="AB27" s="135">
        <f>SUM(F27:Z27)</f>
        <v>82320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59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52" t="s">
        <v>116</v>
      </c>
      <c r="D29" s="53"/>
      <c r="E29" s="21"/>
      <c r="F29" s="134">
        <f>SUM(Cuesta!F31,LMUSD!F31,SLCUSD!F31,TUSD!F31,Sheet5!F31,Sheet6!F31,Sheet7!F31,Sheet8!F31,Sheet9!F31,Sheet10!F31,Sheet11!F31,Sheet12!F31,Sheet13!F31,Sheet14!F31,Sheet15!F31,Sheet16!F31,Sheet17!F31,Sheet18!F31,Sheet19!F31,Sheet20!F31)</f>
        <v>85441</v>
      </c>
      <c r="G29" s="54"/>
      <c r="H29" s="134">
        <f>SUM(Cuesta!H31,LMUSD!H31,SLCUSD!H31,TUSD!H31,Sheet5!H31,Sheet6!H31,Sheet7!H31,Sheet8!H31,Sheet9!H31,Sheet10!H31,Sheet11!H31,Sheet12!H31,Sheet13!H31,Sheet14!H31,Sheet15!H31,Sheet16!H31,Sheet17!H31,Sheet18!H31,Sheet19!H31,Sheet20!H31)</f>
        <v>200939</v>
      </c>
      <c r="I29" s="54"/>
      <c r="J29" s="145">
        <f>SUM(Cuesta!J31,LMUSD!J31,SLCUSD!J31,TUSD!J31,Sheet5!J31,Sheet6!J31,Sheet7!J31,Sheet8!J31,Sheet9!J31,Sheet10!J31,Sheet11!J31,Sheet12!J31,Sheet13!J31,Sheet14!J31,Sheet15!J31,Sheet16!J31,Sheet17!J31,Sheet18!J31,Sheet19!J31,Sheet20!J31)</f>
        <v>0</v>
      </c>
      <c r="K29" s="146"/>
      <c r="L29" s="147"/>
      <c r="M29" s="54"/>
      <c r="N29" s="145">
        <f>SUM(Cuesta!N31,LMUSD!N31,SLCUSD!N31,TUSD!N31,Sheet5!N31,Sheet6!N31,Sheet7!N31,Sheet8!N31,Sheet9!N31,Sheet10!N31,Sheet11!N31,Sheet12!N31,Sheet13!N31,Sheet14!N31,Sheet15!N31,Sheet16!N31,Sheet17!N31,Sheet18!N31,Sheet19!N31,Sheet20!N31)</f>
        <v>0</v>
      </c>
      <c r="O29" s="146"/>
      <c r="P29" s="147"/>
      <c r="Q29" s="54"/>
      <c r="R29" s="134">
        <f>SUM(Cuesta!R31,LMUSD!R31,SLCUSD!R31,TUSD!R31,Sheet5!R31,Sheet6!R31,Sheet7!R31,Sheet8!R31,Sheet9!R31,Sheet10!R31,Sheet11!R31,Sheet12!R31,Sheet13!R31,Sheet14!R31,Sheet15!R31,Sheet16!R31,Sheet17!R31,Sheet18!R31,Sheet19!R31,Sheet20!R31)</f>
        <v>0</v>
      </c>
      <c r="S29" s="54"/>
      <c r="T29" s="134">
        <f>SUM(Cuesta!T31,LMUSD!T31,SLCUSD!T31,TUSD!T31,Sheet5!T31,Sheet6!T31,Sheet7!T31,Sheet8!T31,Sheet9!T31,Sheet10!T31,Sheet11!T31,Sheet12!T31,Sheet13!T31,Sheet14!T31,Sheet15!T31,Sheet16!T31,Sheet17!T31,Sheet18!T31,Sheet19!T31,Sheet20!T31)</f>
        <v>0</v>
      </c>
      <c r="U29" s="54"/>
      <c r="V29" s="134">
        <f>SUM(Cuesta!V31,LMUSD!V31,SLCUSD!V31,TUSD!V31,Sheet5!V31,Sheet6!V31,Sheet7!V31,Sheet8!V31,Sheet9!V31,Sheet10!V31,Sheet11!V31,Sheet12!V31,Sheet13!V31,Sheet14!V31,Sheet15!V31,Sheet16!V31,Sheet17!V31,Sheet18!V31,Sheet19!V31,Sheet20!V31)</f>
        <v>0</v>
      </c>
      <c r="W29" s="54"/>
      <c r="X29" s="134">
        <f>SUM(Cuesta!X31,LMUSD!X31,SLCUSD!X31,TUSD!X31,Sheet5!X31,Sheet6!X31,Sheet7!X31,Sheet8!X31,Sheet9!X31,Sheet10!X31,Sheet11!X31,Sheet12!X31,Sheet13!X31,Sheet14!X31,Sheet15!X31,Sheet16!X31,Sheet17!X31,Sheet18!X31,Sheet19!X31,Sheet20!X31)</f>
        <v>0</v>
      </c>
      <c r="Y29" s="54"/>
      <c r="Z29" s="134">
        <f>SUM(Cuesta!Z31,LMUSD!Z31,SLCUSD!Z31,TUSD!Z31,Sheet5!Z31,Sheet6!Z31,Sheet7!Z31,Sheet8!Z31,Sheet9!Z31,Sheet10!Z31,Sheet11!Z31,Sheet12!Z31,Sheet13!Z31,Sheet14!Z31,Sheet15!Z31,Sheet16!Z31,Sheet17!Z31,Sheet18!Z31,Sheet19!Z31,Sheet20!Z31)</f>
        <v>0</v>
      </c>
      <c r="AA29" s="54"/>
      <c r="AB29" s="135">
        <f>SUM(F29:Z29)</f>
        <v>286380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59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52" t="s">
        <v>117</v>
      </c>
      <c r="D31" s="53"/>
      <c r="E31" s="21"/>
      <c r="F31" s="134">
        <f>SUM(Cuesta!F33,LMUSD!F33,SLCUSD!F33,TUSD!F33,Sheet5!F33,Sheet6!F33,Sheet7!F33,Sheet8!F33,Sheet9!F33,Sheet10!F33,Sheet11!F33,Sheet12!F33,Sheet13!F33,Sheet14!F33,Sheet15!F33,Sheet16!F33,Sheet17!F33,Sheet18!F33,Sheet19!F33,Sheet20!F33)</f>
        <v>14896</v>
      </c>
      <c r="G31" s="54"/>
      <c r="H31" s="134">
        <f>SUM(Cuesta!H33,LMUSD!H33,SLCUSD!H33,TUSD!H33,Sheet5!H33,Sheet6!H33,Sheet7!H33,Sheet8!H33,Sheet9!H33,Sheet10!H33,Sheet11!H33,Sheet12!H33,Sheet13!H33,Sheet14!H33,Sheet15!H33,Sheet16!H33,Sheet17!H33,Sheet18!H33,Sheet19!H33,Sheet20!H33)</f>
        <v>20409</v>
      </c>
      <c r="I31" s="54"/>
      <c r="J31" s="145">
        <f>SUM(Cuesta!J33,LMUSD!J33,SLCUSD!J33,TUSD!J33,Sheet5!J33,Sheet6!J33,Sheet7!J33,Sheet8!J33,Sheet9!J33,Sheet10!J33,Sheet11!J33,Sheet12!J33,Sheet13!J33,Sheet14!J33,Sheet15!J33,Sheet16!J33,Sheet17!J33,Sheet18!J33,Sheet19!J33,Sheet20!J33)</f>
        <v>0</v>
      </c>
      <c r="K31" s="146"/>
      <c r="L31" s="147"/>
      <c r="M31" s="54"/>
      <c r="N31" s="145">
        <f>SUM(Cuesta!N33,LMUSD!N33,SLCUSD!N33,TUSD!N33,Sheet5!N33,Sheet6!N33,Sheet7!N33,Sheet8!N33,Sheet9!N33,Sheet10!N33,Sheet11!N33,Sheet12!N33,Sheet13!N33,Sheet14!N33,Sheet15!N33,Sheet16!N33,Sheet17!N33,Sheet18!N33,Sheet19!N33,Sheet20!N33)</f>
        <v>0</v>
      </c>
      <c r="O31" s="146"/>
      <c r="P31" s="147"/>
      <c r="Q31" s="54"/>
      <c r="R31" s="134">
        <f>SUM(Cuesta!R33,LMUSD!R33,SLCUSD!R33,TUSD!R33,Sheet5!R33,Sheet6!R33,Sheet7!R33,Sheet8!R33,Sheet9!R33,Sheet10!R33,Sheet11!R33,Sheet12!R33,Sheet13!R33,Sheet14!R33,Sheet15!R33,Sheet16!R33,Sheet17!R33,Sheet18!R33,Sheet19!R33,Sheet20!R33)</f>
        <v>0</v>
      </c>
      <c r="S31" s="54"/>
      <c r="T31" s="134">
        <f>SUM(Cuesta!T33,LMUSD!T33,SLCUSD!T33,TUSD!T33,Sheet5!T33,Sheet6!T33,Sheet7!T33,Sheet8!T33,Sheet9!T33,Sheet10!T33,Sheet11!T33,Sheet12!T33,Sheet13!T33,Sheet14!T33,Sheet15!T33,Sheet16!T33,Sheet17!T33,Sheet18!T33,Sheet19!T33,Sheet20!T33)</f>
        <v>0</v>
      </c>
      <c r="U31" s="54"/>
      <c r="V31" s="134">
        <f>SUM(Cuesta!V33,LMUSD!V33,SLCUSD!V33,TUSD!V33,Sheet5!V33,Sheet6!V33,Sheet7!V33,Sheet8!V33,Sheet9!V33,Sheet10!V33,Sheet11!V33,Sheet12!V33,Sheet13!V33,Sheet14!V33,Sheet15!V33,Sheet16!V33,Sheet17!V33,Sheet18!V33,Sheet19!V33,Sheet20!V33)</f>
        <v>0</v>
      </c>
      <c r="W31" s="54"/>
      <c r="X31" s="134">
        <f>SUM(Cuesta!X33,LMUSD!X33,SLCUSD!X33,TUSD!X33,Sheet5!X33,Sheet6!X33,Sheet7!X33,Sheet8!X33,Sheet9!X33,Sheet10!X33,Sheet11!X33,Sheet12!X33,Sheet13!X33,Sheet14!X33,Sheet15!X33,Sheet16!X33,Sheet17!X33,Sheet18!X33,Sheet19!X33,Sheet20!X33)</f>
        <v>0</v>
      </c>
      <c r="Y31" s="54"/>
      <c r="Z31" s="134">
        <f>SUM(Cuesta!Z33,LMUSD!Z33,SLCUSD!Z33,TUSD!Z33,Sheet5!Z33,Sheet6!Z33,Sheet7!Z33,Sheet8!Z33,Sheet9!Z33,Sheet10!Z33,Sheet11!Z33,Sheet12!Z33,Sheet13!Z33,Sheet14!Z33,Sheet15!Z33,Sheet16!Z33,Sheet17!Z33,Sheet18!Z33,Sheet19!Z33,Sheet20!Z33)</f>
        <v>0</v>
      </c>
      <c r="AA31" s="54"/>
      <c r="AB31" s="135">
        <f>SUM(F31:Z31)</f>
        <v>35305</v>
      </c>
      <c r="AC31" s="56"/>
      <c r="AD31" s="57"/>
    </row>
    <row r="32" spans="1:37" ht="5" customHeight="1" thickBot="1" x14ac:dyDescent="0.8">
      <c r="A32" s="13"/>
      <c r="B32" s="49"/>
      <c r="C32" s="170"/>
      <c r="D32" s="170"/>
      <c r="E32" s="14"/>
      <c r="F32" s="63"/>
      <c r="G32" s="10"/>
      <c r="H32" s="63"/>
      <c r="I32" s="10"/>
      <c r="J32" s="171"/>
      <c r="K32" s="171"/>
      <c r="L32" s="171"/>
      <c r="M32" s="10"/>
      <c r="N32" s="171"/>
      <c r="O32" s="171"/>
      <c r="P32" s="171"/>
      <c r="Q32" s="15"/>
      <c r="R32" s="65"/>
      <c r="T32" s="66"/>
      <c r="V32" s="66"/>
      <c r="X32" s="66"/>
      <c r="Z32" s="66"/>
      <c r="AB32" s="66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72" t="s">
        <v>0</v>
      </c>
      <c r="D33" s="173"/>
      <c r="E33" s="57"/>
      <c r="F33" s="136">
        <f>SUM(F19:F31)</f>
        <v>485305</v>
      </c>
      <c r="G33" s="21"/>
      <c r="H33" s="136">
        <f>SUM(H19:H31)</f>
        <v>790322</v>
      </c>
      <c r="I33" s="57"/>
      <c r="J33" s="174">
        <f>SUM(J19:L31)</f>
        <v>106963</v>
      </c>
      <c r="K33" s="175"/>
      <c r="L33" s="176"/>
      <c r="M33" s="57"/>
      <c r="N33" s="177">
        <f>SUM(N19:P31)</f>
        <v>0</v>
      </c>
      <c r="O33" s="178"/>
      <c r="P33" s="179"/>
      <c r="Q33" s="57"/>
      <c r="R33" s="136">
        <f>SUM(R19:R31)</f>
        <v>0</v>
      </c>
      <c r="S33" s="57"/>
      <c r="T33" s="136">
        <f>SUM(T19:T31)</f>
        <v>0</v>
      </c>
      <c r="U33" s="57"/>
      <c r="V33" s="137">
        <f>SUM(V19:V31)</f>
        <v>0</v>
      </c>
      <c r="W33" s="57"/>
      <c r="X33" s="137">
        <f>SUM(X19:X31)</f>
        <v>0</v>
      </c>
      <c r="Y33" s="57"/>
      <c r="Z33" s="137">
        <f>SUM(Z19:Z31)</f>
        <v>0</v>
      </c>
      <c r="AA33" s="57"/>
      <c r="AB33" s="137">
        <f>SUM(AB19:AB31)</f>
        <v>1382590</v>
      </c>
      <c r="AC33" s="56"/>
      <c r="AD33" s="57"/>
    </row>
    <row r="34" spans="1:37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  <c r="AC34" s="73"/>
      <c r="AF34" s="10"/>
      <c r="AH34" s="10"/>
      <c r="AI34" s="10"/>
      <c r="AJ34" s="10"/>
      <c r="AK34" s="10"/>
    </row>
    <row r="35" spans="1:37" ht="3" customHeight="1" x14ac:dyDescent="0.65">
      <c r="O35" s="10"/>
      <c r="P35" s="10"/>
      <c r="AB35" s="12"/>
      <c r="AF35" s="10"/>
      <c r="AH35" s="10"/>
      <c r="AI35" s="10"/>
      <c r="AJ35" s="10"/>
      <c r="AK35" s="10"/>
    </row>
    <row r="36" spans="1:37" ht="11.5" customHeight="1" x14ac:dyDescent="0.65">
      <c r="O36" s="10"/>
      <c r="P36" s="10"/>
      <c r="AB36" s="12"/>
      <c r="AF36" s="10"/>
      <c r="AH36" s="10"/>
      <c r="AI36" s="10"/>
      <c r="AJ36" s="10"/>
      <c r="AK36" s="10"/>
    </row>
    <row r="37" spans="1:37" s="11" customFormat="1" ht="23" customHeight="1" x14ac:dyDescent="0.65">
      <c r="A37" s="13"/>
      <c r="B37" s="29" t="s">
        <v>108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10"/>
      <c r="AC37" s="10"/>
      <c r="AD37" s="24"/>
      <c r="AE37" s="24"/>
      <c r="AF37" s="24"/>
      <c r="AG37" s="24"/>
      <c r="AH37" s="24"/>
      <c r="AI37" s="25"/>
      <c r="AJ37" s="24"/>
      <c r="AK37" s="24"/>
    </row>
    <row r="38" spans="1:37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5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57" customHeight="1" x14ac:dyDescent="0.65">
      <c r="A39" s="9"/>
      <c r="B39" s="40"/>
      <c r="C39" s="76"/>
      <c r="D39" s="77"/>
      <c r="E39" s="41"/>
      <c r="F39" s="154" t="s">
        <v>107</v>
      </c>
      <c r="G39" s="41"/>
      <c r="H39" s="181" t="s">
        <v>103</v>
      </c>
      <c r="I39" s="182"/>
      <c r="J39" s="183"/>
      <c r="K39" s="41"/>
      <c r="L39" s="181" t="s">
        <v>106</v>
      </c>
      <c r="M39" s="182"/>
      <c r="N39" s="183"/>
      <c r="O39" s="42"/>
      <c r="R39" s="184"/>
      <c r="S39" s="184"/>
      <c r="T39" s="184"/>
      <c r="V39" s="28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ht="5" customHeight="1" x14ac:dyDescent="0.65">
      <c r="A40" s="13"/>
      <c r="B40" s="40"/>
      <c r="C40" s="10"/>
      <c r="E40" s="78"/>
      <c r="F40" s="155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4"/>
      <c r="S40" s="184"/>
      <c r="T40" s="184"/>
      <c r="U40" s="15"/>
      <c r="V40" s="28"/>
    </row>
    <row r="41" spans="1:37" ht="13.75" thickBot="1" x14ac:dyDescent="0.75">
      <c r="A41" s="11"/>
      <c r="B41" s="40"/>
      <c r="C41" s="80"/>
      <c r="D41" s="81"/>
      <c r="E41" s="41"/>
      <c r="F41" s="156"/>
      <c r="G41" s="41"/>
      <c r="H41" s="47" t="s">
        <v>102</v>
      </c>
      <c r="I41" s="41"/>
      <c r="J41" s="47" t="s">
        <v>101</v>
      </c>
      <c r="K41" s="41"/>
      <c r="L41" s="47" t="s">
        <v>102</v>
      </c>
      <c r="M41" s="41"/>
      <c r="N41" s="47" t="s">
        <v>101</v>
      </c>
      <c r="O41" s="42"/>
      <c r="Q41" s="10"/>
      <c r="R41" s="184"/>
      <c r="S41" s="184"/>
      <c r="T41" s="184"/>
      <c r="U41" s="41"/>
      <c r="V41" s="82"/>
    </row>
    <row r="42" spans="1:37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  <c r="U42" s="83"/>
      <c r="V42" s="28"/>
    </row>
    <row r="43" spans="1:37" s="89" customFormat="1" ht="16" customHeight="1" x14ac:dyDescent="0.6">
      <c r="A43" s="84"/>
      <c r="B43" s="85"/>
      <c r="C43" s="52" t="s">
        <v>112</v>
      </c>
      <c r="D43" s="53"/>
      <c r="E43" s="83"/>
      <c r="F43" s="134">
        <f>SUM(Cuesta!F44,LMUSD!F44,SLCUSD!F44,TUSD!F44,Sheet5!F44,Sheet6!F44,Sheet7!F44,Sheet8!F44,Sheet9!F44,Sheet10!F44,Sheet11!F44,Sheet12!F44,Sheet13!F44,Sheet14!F44,Sheet15!F44,Sheet16!F44,Sheet17!F44,Sheet18!F44,Sheet19!F44,Sheet20!F44)</f>
        <v>515383</v>
      </c>
      <c r="G43" s="54"/>
      <c r="H43" s="134">
        <f>SUM(Cuesta!H44,LMUSD!H44,SLCUSD!H44,TUSD!H44,Sheet5!H44,Sheet6!H44,Sheet7!H44,Sheet8!H44,Sheet9!H44,Sheet10!H44,Sheet11!H44,Sheet12!H44,Sheet13!H44,Sheet14!H44,Sheet15!H44,Sheet16!H44,Sheet17!H44,Sheet18!H44,Sheet19!H44,Sheet20!H44)</f>
        <v>30458</v>
      </c>
      <c r="I43" s="86"/>
      <c r="J43" s="87">
        <f>IFERROR(H43/F43,"")</f>
        <v>5.9097797172200095E-2</v>
      </c>
      <c r="K43" s="86"/>
      <c r="L43" s="134">
        <f>SUM(Cuesta!L44,LMUSD!L44,SLCUSD!L44,TUSD!L44,Sheet5!L44,Sheet6!L44,Sheet7!L44,Sheet8!L44,Sheet9!L44,Sheet10!L44,Sheet11!L44,Sheet12!L44,Sheet13!L44,Sheet14!L44,Sheet15!L44,Sheet16!L44,Sheet17!L44,Sheet18!L44,Sheet19!L44,Sheet20!L44)</f>
        <v>0</v>
      </c>
      <c r="M43" s="88"/>
      <c r="N43" s="87">
        <f>IFERROR(L43/F43,"")</f>
        <v>0</v>
      </c>
      <c r="O43" s="42"/>
      <c r="P43" s="83"/>
      <c r="R43" s="90"/>
      <c r="S43" s="86"/>
      <c r="T43" s="91"/>
      <c r="U43" s="83"/>
      <c r="V43" s="92"/>
      <c r="W43" s="83"/>
      <c r="Y43" s="83"/>
      <c r="AA43" s="83"/>
      <c r="AC43" s="83"/>
      <c r="AD43" s="83"/>
      <c r="AF43" s="83"/>
      <c r="AH43" s="83"/>
      <c r="AI43" s="93"/>
      <c r="AJ43" s="83"/>
      <c r="AK43" s="83"/>
    </row>
    <row r="44" spans="1:37" s="102" customFormat="1" ht="6" customHeight="1" x14ac:dyDescent="0.6">
      <c r="A44" s="94"/>
      <c r="B44" s="95"/>
      <c r="C44" s="96"/>
      <c r="D44" s="97"/>
      <c r="E44" s="78"/>
      <c r="F44" s="79"/>
      <c r="G44" s="98"/>
      <c r="H44" s="79"/>
      <c r="I44" s="99"/>
      <c r="J44" s="100"/>
      <c r="K44" s="99"/>
      <c r="L44" s="79"/>
      <c r="M44" s="79"/>
      <c r="N44" s="79"/>
      <c r="O44" s="56"/>
      <c r="P44" s="101"/>
      <c r="R44" s="99"/>
      <c r="S44" s="99"/>
      <c r="T44" s="99"/>
      <c r="U44" s="99"/>
      <c r="V44" s="103"/>
      <c r="W44" s="101"/>
      <c r="Y44" s="101"/>
      <c r="AA44" s="101"/>
      <c r="AC44" s="101"/>
      <c r="AD44" s="101"/>
      <c r="AF44" s="101"/>
      <c r="AH44" s="101"/>
      <c r="AI44" s="104"/>
      <c r="AJ44" s="101"/>
      <c r="AK44" s="101"/>
    </row>
    <row r="45" spans="1:37" s="89" customFormat="1" ht="15.5" x14ac:dyDescent="0.6">
      <c r="A45" s="84"/>
      <c r="B45" s="85"/>
      <c r="C45" s="52" t="s">
        <v>111</v>
      </c>
      <c r="D45" s="53"/>
      <c r="E45" s="83"/>
      <c r="F45" s="134">
        <f>SUM(Cuesta!F46,LMUSD!F46,SLCUSD!F46,TUSD!F46,Sheet5!F46,Sheet6!F46,Sheet7!F46,Sheet8!F46,Sheet9!F46,Sheet10!F46,Sheet11!F46,Sheet12!F46,Sheet13!F46,Sheet14!F46,Sheet15!F46,Sheet16!F46,Sheet17!F46,Sheet18!F46,Sheet19!F46,Sheet20!F46)</f>
        <v>775725</v>
      </c>
      <c r="G45" s="54"/>
      <c r="K45" s="86"/>
      <c r="L45" s="134">
        <f>SUM(Cuesta!L46,LMUSD!L46,SLCUSD!L46,TUSD!L46,Sheet5!L46,Sheet6!L46,Sheet7!L46,Sheet8!L46,Sheet9!L46,Sheet10!L46,Sheet11!L46,Sheet12!L46,Sheet13!L46,Sheet14!L46,Sheet15!L46,Sheet16!L46,Sheet17!L46,Sheet18!L46,Sheet19!L46,Sheet20!L46)</f>
        <v>17579</v>
      </c>
      <c r="M45" s="105"/>
      <c r="N45" s="87">
        <f>IFERROR(L45/F45,"")</f>
        <v>2.2661381288472074E-2</v>
      </c>
      <c r="O45" s="56"/>
      <c r="P45" s="83"/>
      <c r="R45" s="90"/>
      <c r="S45" s="86"/>
      <c r="T45" s="91"/>
      <c r="U45" s="83"/>
      <c r="V45" s="92"/>
      <c r="W45" s="83"/>
      <c r="Y45" s="83"/>
      <c r="AA45" s="83"/>
      <c r="AC45" s="83"/>
      <c r="AD45" s="83"/>
      <c r="AF45" s="83"/>
      <c r="AH45" s="83"/>
      <c r="AI45" s="93"/>
      <c r="AJ45" s="83"/>
      <c r="AK45" s="83"/>
    </row>
    <row r="46" spans="1:37" s="102" customFormat="1" ht="5" customHeight="1" thickBot="1" x14ac:dyDescent="0.8">
      <c r="A46" s="94"/>
      <c r="B46" s="95"/>
      <c r="C46" s="170"/>
      <c r="D46" s="170"/>
      <c r="E46" s="78"/>
      <c r="F46" s="106"/>
      <c r="G46" s="98"/>
      <c r="H46" s="106"/>
      <c r="I46" s="78"/>
      <c r="J46" s="106"/>
      <c r="K46" s="78"/>
      <c r="L46" s="107"/>
      <c r="M46" s="78"/>
      <c r="N46" s="107"/>
      <c r="O46" s="42"/>
      <c r="P46" s="101"/>
      <c r="R46" s="99"/>
      <c r="S46" s="99"/>
      <c r="T46" s="99"/>
      <c r="U46" s="99"/>
      <c r="V46" s="103"/>
      <c r="W46" s="101"/>
      <c r="Y46" s="101"/>
      <c r="AA46" s="101"/>
      <c r="AC46" s="101"/>
      <c r="AD46" s="101"/>
      <c r="AF46" s="101"/>
      <c r="AH46" s="101"/>
      <c r="AI46" s="104"/>
      <c r="AJ46" s="101"/>
      <c r="AK46" s="101"/>
    </row>
    <row r="47" spans="1:37" s="89" customFormat="1" ht="15.5" x14ac:dyDescent="0.6">
      <c r="A47" s="84"/>
      <c r="B47" s="85"/>
      <c r="C47" s="172" t="s">
        <v>0</v>
      </c>
      <c r="D47" s="173"/>
      <c r="E47" s="83"/>
      <c r="F47" s="136">
        <f>SUM(F43:F45)</f>
        <v>1291108</v>
      </c>
      <c r="G47" s="21"/>
      <c r="H47" s="136">
        <f>SUM(H43:H45)</f>
        <v>30458</v>
      </c>
      <c r="I47" s="83"/>
      <c r="J47" s="87">
        <f>IFERROR(H47/F47,"")</f>
        <v>2.3590590407618881E-2</v>
      </c>
      <c r="K47" s="86"/>
      <c r="L47" s="136">
        <f>L43</f>
        <v>0</v>
      </c>
      <c r="M47" s="83"/>
      <c r="N47" s="87">
        <f>N43</f>
        <v>0</v>
      </c>
      <c r="O47" s="56"/>
      <c r="P47" s="83"/>
      <c r="R47" s="180"/>
      <c r="S47" s="180"/>
      <c r="T47" s="180"/>
      <c r="U47" s="83"/>
      <c r="V47" s="92"/>
      <c r="W47" s="83"/>
      <c r="Y47" s="83"/>
      <c r="AA47" s="83"/>
      <c r="AC47" s="83"/>
      <c r="AD47" s="83"/>
      <c r="AF47" s="83"/>
      <c r="AH47" s="83"/>
      <c r="AI47" s="93"/>
      <c r="AJ47" s="83"/>
      <c r="AK47" s="83"/>
    </row>
    <row r="48" spans="1:37" ht="13" customHeight="1" x14ac:dyDescent="0.65">
      <c r="B48" s="69"/>
      <c r="C48" s="108"/>
      <c r="D48" s="109"/>
      <c r="E48" s="110"/>
      <c r="F48" s="111"/>
      <c r="G48" s="110"/>
      <c r="H48" s="110"/>
      <c r="I48" s="112"/>
      <c r="J48" s="110"/>
      <c r="K48" s="112"/>
      <c r="L48" s="111"/>
      <c r="M48" s="112"/>
      <c r="N48" s="111"/>
      <c r="O48" s="73"/>
      <c r="P48" s="113"/>
      <c r="Q48" s="10"/>
      <c r="R48" s="11"/>
      <c r="S48" s="114"/>
      <c r="T48" s="11"/>
      <c r="U48" s="21"/>
      <c r="V48" s="28"/>
    </row>
    <row r="49" spans="1:37" ht="15.5" x14ac:dyDescent="0.65">
      <c r="B49" s="13"/>
      <c r="C49" s="115"/>
      <c r="D49" s="81"/>
      <c r="E49" s="21"/>
      <c r="F49" s="116"/>
      <c r="G49" s="114"/>
      <c r="H49" s="114"/>
      <c r="J49" s="114"/>
      <c r="K49" s="114"/>
      <c r="L49" s="116"/>
      <c r="M49" s="114"/>
      <c r="N49" s="116"/>
      <c r="Q49" s="114"/>
      <c r="R49" s="11"/>
      <c r="S49" s="21"/>
      <c r="T49" s="28"/>
      <c r="U49" s="28"/>
      <c r="V49" s="28"/>
    </row>
    <row r="50" spans="1:37" s="20" customFormat="1" ht="15.5" x14ac:dyDescent="0.6">
      <c r="A50" s="19"/>
      <c r="B50" s="29" t="s">
        <v>94</v>
      </c>
      <c r="C50" s="117"/>
      <c r="D50" s="118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33"/>
      <c r="Y50" s="32"/>
      <c r="Z50" s="119"/>
      <c r="AA50" s="32"/>
      <c r="AB50" s="120"/>
      <c r="AC50" s="32"/>
      <c r="AD50" s="32"/>
    </row>
    <row r="51" spans="1:37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7"/>
      <c r="AA51" s="36"/>
      <c r="AB51" s="38"/>
      <c r="AC51" s="39"/>
      <c r="AF51" s="10"/>
      <c r="AH51" s="10"/>
      <c r="AI51" s="10"/>
      <c r="AJ51" s="10"/>
      <c r="AK51" s="10"/>
    </row>
    <row r="52" spans="1:37" ht="28" customHeight="1" x14ac:dyDescent="0.6">
      <c r="A52" s="10"/>
      <c r="B52" s="40"/>
      <c r="C52" s="157"/>
      <c r="D52" s="157"/>
      <c r="F52" s="158" t="s">
        <v>81</v>
      </c>
      <c r="G52" s="159"/>
      <c r="H52" s="160"/>
      <c r="I52" s="41"/>
      <c r="J52" s="161" t="s">
        <v>82</v>
      </c>
      <c r="K52" s="162"/>
      <c r="L52" s="163"/>
      <c r="M52" s="41"/>
      <c r="N52" s="161" t="s">
        <v>2</v>
      </c>
      <c r="O52" s="162"/>
      <c r="P52" s="163"/>
      <c r="Q52" s="41"/>
      <c r="R52" s="154" t="s">
        <v>3</v>
      </c>
      <c r="S52" s="41"/>
      <c r="T52" s="154" t="s">
        <v>6</v>
      </c>
      <c r="U52" s="41"/>
      <c r="V52" s="154" t="s">
        <v>90</v>
      </c>
      <c r="W52" s="41"/>
      <c r="X52" s="154" t="s">
        <v>4</v>
      </c>
      <c r="Y52" s="41"/>
      <c r="Z52" s="154" t="s">
        <v>7</v>
      </c>
      <c r="AA52" s="41"/>
      <c r="AB52" s="154" t="s">
        <v>0</v>
      </c>
      <c r="AC52" s="42"/>
      <c r="AF52" s="10"/>
      <c r="AH52" s="10"/>
      <c r="AI52" s="10"/>
      <c r="AJ52" s="10"/>
      <c r="AK52" s="10"/>
    </row>
    <row r="53" spans="1:37" ht="9" customHeight="1" x14ac:dyDescent="0.6">
      <c r="A53" s="10"/>
      <c r="B53" s="40"/>
      <c r="C53" s="157"/>
      <c r="D53" s="157"/>
      <c r="F53" s="43"/>
      <c r="J53" s="164"/>
      <c r="K53" s="165"/>
      <c r="L53" s="166"/>
      <c r="N53" s="164"/>
      <c r="O53" s="165"/>
      <c r="P53" s="166"/>
      <c r="R53" s="155"/>
      <c r="T53" s="155"/>
      <c r="V53" s="155"/>
      <c r="X53" s="155"/>
      <c r="Z53" s="155"/>
      <c r="AB53" s="155"/>
      <c r="AC53" s="42"/>
      <c r="AF53" s="10"/>
      <c r="AH53" s="10"/>
      <c r="AI53" s="10"/>
      <c r="AJ53" s="10"/>
      <c r="AK53" s="10"/>
    </row>
    <row r="54" spans="1:37" s="45" customFormat="1" ht="26.75" thickBot="1" x14ac:dyDescent="0.75">
      <c r="B54" s="46"/>
      <c r="C54" s="157"/>
      <c r="D54" s="157"/>
      <c r="E54" s="41"/>
      <c r="F54" s="47" t="s">
        <v>1</v>
      </c>
      <c r="G54" s="41"/>
      <c r="H54" s="47" t="s">
        <v>89</v>
      </c>
      <c r="J54" s="167"/>
      <c r="K54" s="168"/>
      <c r="L54" s="169"/>
      <c r="N54" s="167"/>
      <c r="O54" s="168"/>
      <c r="P54" s="169"/>
      <c r="R54" s="156"/>
      <c r="T54" s="156"/>
      <c r="V54" s="156"/>
      <c r="X54" s="156"/>
      <c r="Z54" s="156"/>
      <c r="AB54" s="156"/>
      <c r="AC54" s="48"/>
      <c r="AD54" s="41"/>
    </row>
    <row r="55" spans="1:37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7"/>
      <c r="AC55" s="18"/>
      <c r="AD55" s="15"/>
    </row>
    <row r="56" spans="1:37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ht="17" customHeight="1" x14ac:dyDescent="0.65">
      <c r="B57" s="51"/>
      <c r="C57" s="185" t="s">
        <v>96</v>
      </c>
      <c r="D57" s="186" t="s">
        <v>83</v>
      </c>
      <c r="E57" s="21"/>
      <c r="F57" s="138">
        <f>SUM(Cuesta!F58,LMUSD!F58,SLCUSD!F58,TUSD!F58,Sheet5!F58,Sheet6!F58,Sheet7!F58,Sheet8!F58,Sheet9!F58,Sheet10!F58,Sheet11!F58,Sheet12!F58,Sheet13!F58,Sheet14!F58,Sheet15!F58,Sheet16!F58,Sheet17!F58,Sheet18!F58,Sheet19!F58,Sheet20!F58)</f>
        <v>106934</v>
      </c>
      <c r="G57" s="21"/>
      <c r="H57" s="138">
        <f>SUM(Cuesta!H58,LMUSD!H58,SLCUSD!H58,TUSD!H58,Sheet5!H58,Sheet6!H58,Sheet7!H58,Sheet8!H58,Sheet9!H58,Sheet10!H58,Sheet11!H58,Sheet12!H58,Sheet13!H58,Sheet14!H58,Sheet15!H58,Sheet16!H58,Sheet17!H58,Sheet18!H58,Sheet19!H58,Sheet20!H58)</f>
        <v>214631</v>
      </c>
      <c r="I57" s="21"/>
      <c r="J57" s="187">
        <f>SUM(Cuesta!J58,LMUSD!J58,SLCUSD!J58,TUSD!J58,Sheet5!J58,Sheet6!J58,Sheet7!J58,Sheet8!J58,Sheet9!J58,Sheet10!J58,Sheet11!J58,Sheet12!J58,Sheet13!J58,Sheet14!J58,Sheet15!J58,Sheet16!J58,Sheet17!J58,Sheet18!J58,Sheet19!J58,Sheet20!J58)</f>
        <v>26890</v>
      </c>
      <c r="K57" s="188"/>
      <c r="L57" s="189"/>
      <c r="M57" s="21"/>
      <c r="N57" s="187">
        <f>SUM(Cuesta!N58,LMUSD!N58,SLCUSD!N58,TUSD!N58,Sheet5!N58,Sheet6!N58,Sheet7!N58,Sheet8!N58,Sheet9!N58,Sheet10!N58,Sheet11!N58,Sheet12!N58,Sheet13!N58,Sheet14!N58,Sheet15!N58,Sheet16!N58,Sheet17!N58,Sheet18!N58,Sheet19!N58,Sheet20!N58)</f>
        <v>0</v>
      </c>
      <c r="O57" s="188"/>
      <c r="P57" s="189"/>
      <c r="Q57" s="21"/>
      <c r="R57" s="138">
        <f>SUM(Cuesta!R58,LMUSD!R58,SLCUSD!R58,TUSD!R58,Sheet5!R58,Sheet6!R58,Sheet7!R58,Sheet8!R58,Sheet9!R58,Sheet10!R58,Sheet11!R58,Sheet12!R58,Sheet13!R58,Sheet14!R58,Sheet15!R58,Sheet16!R58,Sheet17!R58,Sheet18!R58,Sheet19!R58,Sheet20!R58)</f>
        <v>0</v>
      </c>
      <c r="S57" s="21"/>
      <c r="T57" s="138">
        <f>SUM(Cuesta!T58,LMUSD!T58,SLCUSD!T58,TUSD!T58,Sheet5!T58,Sheet6!T58,Sheet7!T58,Sheet8!T58,Sheet9!T58,Sheet10!T58,Sheet11!T58,Sheet12!T58,Sheet13!T58,Sheet14!T58,Sheet15!T58,Sheet16!T58,Sheet17!T58,Sheet18!T58,Sheet19!T58,Sheet20!T58)</f>
        <v>0</v>
      </c>
      <c r="U57" s="21"/>
      <c r="V57" s="138">
        <f>SUM(Cuesta!V58,LMUSD!V58,SLCUSD!V58,TUSD!V58,Sheet5!V58,Sheet6!V58,Sheet7!V58,Sheet8!V58,Sheet9!V58,Sheet10!V58,Sheet11!V58,Sheet12!V58,Sheet13!V58,Sheet14!V58,Sheet15!V58,Sheet16!V58,Sheet17!V58,Sheet18!V58,Sheet19!V58,Sheet20!V58)</f>
        <v>0</v>
      </c>
      <c r="W57" s="21"/>
      <c r="X57" s="138">
        <f>SUM(Cuesta!X58,LMUSD!X58,SLCUSD!X58,TUSD!X58,Sheet5!X58,Sheet6!X58,Sheet7!X58,Sheet8!X58,Sheet9!X58,Sheet10!X58,Sheet11!X58,Sheet12!X58,Sheet13!X58,Sheet14!X58,Sheet15!X58,Sheet16!X58,Sheet17!X58,Sheet18!X58,Sheet19!X58,Sheet20!X58)</f>
        <v>0</v>
      </c>
      <c r="Y57" s="21"/>
      <c r="Z57" s="138">
        <f>SUM(Cuesta!Z58,LMUSD!Z58,SLCUSD!Z58,TUSD!Z58,Sheet5!Z58,Sheet6!Z58,Sheet7!Z58,Sheet8!Z58,Sheet9!Z58,Sheet10!Z58,Sheet11!Z58,Sheet12!Z58,Sheet13!Z58,Sheet14!Z58,Sheet15!Z58,Sheet16!Z58,Sheet17!Z58,Sheet18!Z58,Sheet19!Z58,Sheet20!Z58)</f>
        <v>0</v>
      </c>
      <c r="AA57" s="54"/>
      <c r="AB57" s="135">
        <f>SUM(F57:Z57)</f>
        <v>348455</v>
      </c>
      <c r="AC57" s="56"/>
      <c r="AD57" s="57"/>
      <c r="AF57" s="10"/>
      <c r="AH57" s="10"/>
      <c r="AI57" s="10"/>
      <c r="AJ57" s="10"/>
      <c r="AK57" s="10"/>
    </row>
    <row r="58" spans="1:37" s="16" customFormat="1" ht="5" customHeight="1" x14ac:dyDescent="0.65">
      <c r="A58" s="9"/>
      <c r="B58" s="49"/>
      <c r="C58" s="50"/>
      <c r="D58" s="14"/>
      <c r="E58" s="15"/>
      <c r="F58" s="139"/>
      <c r="G58" s="140"/>
      <c r="H58" s="139"/>
      <c r="I58" s="141"/>
      <c r="J58" s="139"/>
      <c r="K58" s="139"/>
      <c r="L58" s="139"/>
      <c r="M58" s="141"/>
      <c r="N58" s="139"/>
      <c r="O58" s="139"/>
      <c r="P58" s="139"/>
      <c r="Q58" s="140"/>
      <c r="R58" s="139"/>
      <c r="S58" s="142"/>
      <c r="T58" s="139"/>
      <c r="U58" s="142"/>
      <c r="V58" s="139"/>
      <c r="W58" s="142"/>
      <c r="X58" s="139"/>
      <c r="Y58" s="142"/>
      <c r="Z58" s="139"/>
      <c r="AA58" s="62"/>
      <c r="AB58" s="11"/>
      <c r="AC58" s="18"/>
      <c r="AD58" s="15"/>
    </row>
    <row r="59" spans="1:37" ht="17" customHeight="1" x14ac:dyDescent="0.65">
      <c r="B59" s="51"/>
      <c r="C59" s="185" t="s">
        <v>97</v>
      </c>
      <c r="D59" s="186" t="s">
        <v>84</v>
      </c>
      <c r="E59" s="21"/>
      <c r="F59" s="138">
        <f>SUM(Cuesta!F60,LMUSD!F60,SLCUSD!F60,TUSD!F60,Sheet5!F60,Sheet6!F60,Sheet7!F60,Sheet8!F60,Sheet9!F60,Sheet10!F60,Sheet11!F60,Sheet12!F60,Sheet13!F60,Sheet14!F60,Sheet15!F60,Sheet16!F60,Sheet17!F60,Sheet18!F60,Sheet19!F60,Sheet20!F60)</f>
        <v>261287</v>
      </c>
      <c r="G59" s="21"/>
      <c r="H59" s="138">
        <f>SUM(Cuesta!H60,LMUSD!H60,SLCUSD!H60,TUSD!H60,Sheet5!H60,Sheet6!H60,Sheet7!H60,Sheet8!H60,Sheet9!H60,Sheet10!H60,Sheet11!H60,Sheet12!H60,Sheet13!H60,Sheet14!H60,Sheet15!H60,Sheet16!H60,Sheet17!H60,Sheet18!H60,Sheet19!H60,Sheet20!H60)</f>
        <v>312647</v>
      </c>
      <c r="I59" s="21"/>
      <c r="J59" s="187">
        <f>SUM(Cuesta!J60,LMUSD!J60,SLCUSD!J60,TUSD!J60,Sheet5!J60,Sheet6!J60,Sheet7!J60,Sheet8!J60,Sheet9!J60,Sheet10!J60,Sheet11!J60,Sheet12!J60,Sheet13!J60,Sheet14!J60,Sheet15!J60,Sheet16!J60,Sheet17!J60,Sheet18!J60,Sheet19!J60,Sheet20!J60)</f>
        <v>48897</v>
      </c>
      <c r="K59" s="188"/>
      <c r="L59" s="189"/>
      <c r="M59" s="21"/>
      <c r="N59" s="187">
        <f>SUM(Cuesta!N60,LMUSD!N60,SLCUSD!N60,TUSD!N60,Sheet5!N60,Sheet6!N60,Sheet7!N60,Sheet8!N60,Sheet9!N60,Sheet10!N60,Sheet11!N60,Sheet12!N60,Sheet13!N60,Sheet14!N60,Sheet15!N60,Sheet16!N60,Sheet17!N60,Sheet18!N60,Sheet19!N60,Sheet20!N60)</f>
        <v>0</v>
      </c>
      <c r="O59" s="188"/>
      <c r="P59" s="189"/>
      <c r="Q59" s="21"/>
      <c r="R59" s="138">
        <f>SUM(Cuesta!R60,LMUSD!R60,SLCUSD!R60,TUSD!R60,Sheet5!R60,Sheet6!R60,Sheet7!R60,Sheet8!R60,Sheet9!R60,Sheet10!R60,Sheet11!R60,Sheet12!R60,Sheet13!R60,Sheet14!R60,Sheet15!R60,Sheet16!R60,Sheet17!R60,Sheet18!R60,Sheet19!R60,Sheet20!R60)</f>
        <v>0</v>
      </c>
      <c r="S59" s="21"/>
      <c r="T59" s="138">
        <f>SUM(Cuesta!T60,LMUSD!T60,SLCUSD!T60,TUSD!T60,Sheet5!T60,Sheet6!T60,Sheet7!T60,Sheet8!T60,Sheet9!T60,Sheet10!T60,Sheet11!T60,Sheet12!T60,Sheet13!T60,Sheet14!T60,Sheet15!T60,Sheet16!T60,Sheet17!T60,Sheet18!T60,Sheet19!T60,Sheet20!T60)</f>
        <v>0</v>
      </c>
      <c r="U59" s="21"/>
      <c r="V59" s="138">
        <f>SUM(Cuesta!V60,LMUSD!V60,SLCUSD!V60,TUSD!V60,Sheet5!V60,Sheet6!V60,Sheet7!V60,Sheet8!V60,Sheet9!V60,Sheet10!V60,Sheet11!V60,Sheet12!V60,Sheet13!V60,Sheet14!V60,Sheet15!V60,Sheet16!V60,Sheet17!V60,Sheet18!V60,Sheet19!V60,Sheet20!V60)</f>
        <v>0</v>
      </c>
      <c r="W59" s="21"/>
      <c r="X59" s="138">
        <f>SUM(Cuesta!X60,LMUSD!X60,SLCUSD!X60,TUSD!X60,Sheet5!X60,Sheet6!X60,Sheet7!X60,Sheet8!X60,Sheet9!X60,Sheet10!X60,Sheet11!X60,Sheet12!X60,Sheet13!X60,Sheet14!X60,Sheet15!X60,Sheet16!X60,Sheet17!X60,Sheet18!X60,Sheet19!X60,Sheet20!X60)</f>
        <v>0</v>
      </c>
      <c r="Y59" s="21"/>
      <c r="Z59" s="138">
        <f>SUM(Cuesta!Z60,LMUSD!Z60,SLCUSD!Z60,TUSD!Z60,Sheet5!Z60,Sheet6!Z60,Sheet7!Z60,Sheet8!Z60,Sheet9!Z60,Sheet10!Z60,Sheet11!Z60,Sheet12!Z60,Sheet13!Z60,Sheet14!Z60,Sheet15!Z60,Sheet16!Z60,Sheet17!Z60,Sheet18!Z60,Sheet19!Z60,Sheet20!Z60)</f>
        <v>0</v>
      </c>
      <c r="AA59" s="54"/>
      <c r="AB59" s="135">
        <f>SUM(F59:Z59)</f>
        <v>622831</v>
      </c>
      <c r="AC59" s="56"/>
      <c r="AD59" s="57"/>
      <c r="AF59" s="10"/>
      <c r="AH59" s="10"/>
      <c r="AI59" s="10"/>
      <c r="AJ59" s="10"/>
      <c r="AK59" s="10"/>
    </row>
    <row r="60" spans="1:37" s="16" customFormat="1" ht="5" customHeight="1" x14ac:dyDescent="0.65">
      <c r="A60" s="9"/>
      <c r="B60" s="49"/>
      <c r="C60" s="50"/>
      <c r="D60" s="14"/>
      <c r="E60" s="15"/>
      <c r="F60" s="139"/>
      <c r="G60" s="140"/>
      <c r="H60" s="139"/>
      <c r="I60" s="141"/>
      <c r="J60" s="139"/>
      <c r="K60" s="139"/>
      <c r="L60" s="139"/>
      <c r="M60" s="141"/>
      <c r="N60" s="139"/>
      <c r="O60" s="139"/>
      <c r="P60" s="139"/>
      <c r="Q60" s="140"/>
      <c r="R60" s="139"/>
      <c r="S60" s="142"/>
      <c r="T60" s="139"/>
      <c r="U60" s="142"/>
      <c r="V60" s="139"/>
      <c r="W60" s="142"/>
      <c r="X60" s="139"/>
      <c r="Y60" s="142"/>
      <c r="Z60" s="139"/>
      <c r="AA60" s="62"/>
      <c r="AB60" s="11"/>
      <c r="AC60" s="18"/>
      <c r="AD60" s="15"/>
    </row>
    <row r="61" spans="1:37" ht="17" customHeight="1" x14ac:dyDescent="0.65">
      <c r="B61" s="51"/>
      <c r="C61" s="185" t="s">
        <v>98</v>
      </c>
      <c r="D61" s="186" t="s">
        <v>85</v>
      </c>
      <c r="E61" s="21"/>
      <c r="F61" s="138">
        <f>SUM(Cuesta!F62,LMUSD!F62,SLCUSD!F62,TUSD!F62,Sheet5!F62,Sheet6!F62,Sheet7!F62,Sheet8!F62,Sheet9!F62,Sheet10!F62,Sheet11!F62,Sheet12!F62,Sheet13!F62,Sheet14!F62,Sheet15!F62,Sheet16!F62,Sheet17!F62,Sheet18!F62,Sheet19!F62,Sheet20!F62)</f>
        <v>23461</v>
      </c>
      <c r="G61" s="21"/>
      <c r="H61" s="138">
        <f>SUM(Cuesta!H62,LMUSD!H62,SLCUSD!H62,TUSD!H62,Sheet5!H62,Sheet6!H62,Sheet7!H62,Sheet8!H62,Sheet9!H62,Sheet10!H62,Sheet11!H62,Sheet12!H62,Sheet13!H62,Sheet14!H62,Sheet15!H62,Sheet16!H62,Sheet17!H62,Sheet18!H62,Sheet19!H62,Sheet20!H62)</f>
        <v>54583</v>
      </c>
      <c r="I61" s="21"/>
      <c r="J61" s="187">
        <f>SUM(Cuesta!J62,LMUSD!J62,SLCUSD!J62,TUSD!J62,Sheet5!J62,Sheet6!J62,Sheet7!J62,Sheet8!J62,Sheet9!J62,Sheet10!J62,Sheet11!J62,Sheet12!J62,Sheet13!J62,Sheet14!J62,Sheet15!J62,Sheet16!J62,Sheet17!J62,Sheet18!J62,Sheet19!J62,Sheet20!J62)</f>
        <v>22057</v>
      </c>
      <c r="K61" s="188"/>
      <c r="L61" s="189"/>
      <c r="M61" s="21"/>
      <c r="N61" s="187">
        <f>SUM(Cuesta!N62,LMUSD!N62,SLCUSD!N62,TUSD!N62,Sheet5!N62,Sheet6!N62,Sheet7!N62,Sheet8!N62,Sheet9!N62,Sheet10!N62,Sheet11!N62,Sheet12!N62,Sheet13!N62,Sheet14!N62,Sheet15!N62,Sheet16!N62,Sheet17!N62,Sheet18!N62,Sheet19!N62,Sheet20!N62)</f>
        <v>0</v>
      </c>
      <c r="O61" s="188"/>
      <c r="P61" s="189"/>
      <c r="Q61" s="21"/>
      <c r="R61" s="138">
        <f>SUM(Cuesta!R62,LMUSD!R62,SLCUSD!R62,TUSD!R62,Sheet5!R62,Sheet6!R62,Sheet7!R62,Sheet8!R62,Sheet9!R62,Sheet10!R62,Sheet11!R62,Sheet12!R62,Sheet13!R62,Sheet14!R62,Sheet15!R62,Sheet16!R62,Sheet17!R62,Sheet18!R62,Sheet19!R62,Sheet20!R62)</f>
        <v>0</v>
      </c>
      <c r="S61" s="21"/>
      <c r="T61" s="138">
        <f>SUM(Cuesta!T62,LMUSD!T62,SLCUSD!T62,TUSD!T62,Sheet5!T62,Sheet6!T62,Sheet7!T62,Sheet8!T62,Sheet9!T62,Sheet10!T62,Sheet11!T62,Sheet12!T62,Sheet13!T62,Sheet14!T62,Sheet15!T62,Sheet16!T62,Sheet17!T62,Sheet18!T62,Sheet19!T62,Sheet20!T62)</f>
        <v>0</v>
      </c>
      <c r="U61" s="21"/>
      <c r="V61" s="138">
        <f>SUM(Cuesta!V62,LMUSD!V62,SLCUSD!V62,TUSD!V62,Sheet5!V62,Sheet6!V62,Sheet7!V62,Sheet8!V62,Sheet9!V62,Sheet10!V62,Sheet11!V62,Sheet12!V62,Sheet13!V62,Sheet14!V62,Sheet15!V62,Sheet16!V62,Sheet17!V62,Sheet18!V62,Sheet19!V62,Sheet20!V62)</f>
        <v>0</v>
      </c>
      <c r="W61" s="21"/>
      <c r="X61" s="138">
        <f>SUM(Cuesta!X62,LMUSD!X62,SLCUSD!X62,TUSD!X62,Sheet5!X62,Sheet6!X62,Sheet7!X62,Sheet8!X62,Sheet9!X62,Sheet10!X62,Sheet11!X62,Sheet12!X62,Sheet13!X62,Sheet14!X62,Sheet15!X62,Sheet16!X62,Sheet17!X62,Sheet18!X62,Sheet19!X62,Sheet20!X62)</f>
        <v>0</v>
      </c>
      <c r="Y61" s="21"/>
      <c r="Z61" s="138">
        <f>SUM(Cuesta!Z62,LMUSD!Z62,SLCUSD!Z62,TUSD!Z62,Sheet5!Z62,Sheet6!Z62,Sheet7!Z62,Sheet8!Z62,Sheet9!Z62,Sheet10!Z62,Sheet11!Z62,Sheet12!Z62,Sheet13!Z62,Sheet14!Z62,Sheet15!Z62,Sheet16!Z62,Sheet17!Z62,Sheet18!Z62,Sheet19!Z62,Sheet20!Z62)</f>
        <v>0</v>
      </c>
      <c r="AA61" s="54"/>
      <c r="AB61" s="135">
        <f>SUM(F61:Z61)</f>
        <v>100101</v>
      </c>
      <c r="AC61" s="56"/>
      <c r="AD61" s="57"/>
      <c r="AF61" s="10"/>
      <c r="AH61" s="10"/>
      <c r="AI61" s="10"/>
      <c r="AJ61" s="10"/>
      <c r="AK61" s="10"/>
    </row>
    <row r="62" spans="1:37" s="16" customFormat="1" ht="5" customHeight="1" x14ac:dyDescent="0.65">
      <c r="A62" s="9"/>
      <c r="B62" s="49"/>
      <c r="C62" s="50"/>
      <c r="D62" s="14"/>
      <c r="E62" s="15"/>
      <c r="F62" s="139"/>
      <c r="G62" s="140"/>
      <c r="H62" s="139"/>
      <c r="I62" s="141"/>
      <c r="J62" s="139"/>
      <c r="K62" s="139"/>
      <c r="L62" s="139"/>
      <c r="M62" s="141"/>
      <c r="N62" s="139"/>
      <c r="O62" s="139"/>
      <c r="P62" s="139"/>
      <c r="Q62" s="140"/>
      <c r="R62" s="139"/>
      <c r="S62" s="142"/>
      <c r="T62" s="139"/>
      <c r="U62" s="142"/>
      <c r="V62" s="139"/>
      <c r="W62" s="142"/>
      <c r="X62" s="139"/>
      <c r="Y62" s="142"/>
      <c r="Z62" s="139"/>
      <c r="AA62" s="62"/>
      <c r="AB62" s="11"/>
      <c r="AC62" s="18"/>
      <c r="AD62" s="15"/>
    </row>
    <row r="63" spans="1:37" ht="17" customHeight="1" x14ac:dyDescent="0.65">
      <c r="B63" s="51"/>
      <c r="C63" s="185" t="s">
        <v>99</v>
      </c>
      <c r="D63" s="186" t="s">
        <v>86</v>
      </c>
      <c r="E63" s="21"/>
      <c r="F63" s="138">
        <f>SUM(Cuesta!F64,LMUSD!F64,SLCUSD!F64,TUSD!F64,Sheet5!F64,Sheet6!F64,Sheet7!F64,Sheet8!F64,Sheet9!F64,Sheet10!F64,Sheet11!F64,Sheet12!F64,Sheet13!F64,Sheet14!F64,Sheet15!F64,Sheet16!F64,Sheet17!F64,Sheet18!F64,Sheet19!F64,Sheet20!F64)</f>
        <v>55550</v>
      </c>
      <c r="G63" s="21"/>
      <c r="H63" s="138">
        <f>SUM(Cuesta!H64,LMUSD!H64,SLCUSD!H64,TUSD!H64,Sheet5!H64,Sheet6!H64,Sheet7!H64,Sheet8!H64,Sheet9!H64,Sheet10!H64,Sheet11!H64,Sheet12!H64,Sheet13!H64,Sheet14!H64,Sheet15!H64,Sheet16!H64,Sheet17!H64,Sheet18!H64,Sheet19!H64,Sheet20!H64)</f>
        <v>107329</v>
      </c>
      <c r="I63" s="21"/>
      <c r="J63" s="187">
        <f>SUM(Cuesta!J64,LMUSD!J64,SLCUSD!J64,TUSD!J64,Sheet5!J64,Sheet6!J64,Sheet7!J64,Sheet8!J64,Sheet9!J64,Sheet10!J64,Sheet11!J64,Sheet12!J64,Sheet13!J64,Sheet14!J64,Sheet15!J64,Sheet16!J64,Sheet17!J64,Sheet18!J64,Sheet19!J64,Sheet20!J64)</f>
        <v>0</v>
      </c>
      <c r="K63" s="188"/>
      <c r="L63" s="189"/>
      <c r="M63" s="21"/>
      <c r="N63" s="187">
        <f>SUM(Cuesta!N64,LMUSD!N64,SLCUSD!N64,TUSD!N64,Sheet5!N64,Sheet6!N64,Sheet7!N64,Sheet8!N64,Sheet9!N64,Sheet10!N64,Sheet11!N64,Sheet12!N64,Sheet13!N64,Sheet14!N64,Sheet15!N64,Sheet16!N64,Sheet17!N64,Sheet18!N64,Sheet19!N64,Sheet20!N64)</f>
        <v>0</v>
      </c>
      <c r="O63" s="188"/>
      <c r="P63" s="189"/>
      <c r="Q63" s="21"/>
      <c r="R63" s="138">
        <f>SUM(Cuesta!R64,LMUSD!R64,SLCUSD!R64,TUSD!R64,Sheet5!R64,Sheet6!R64,Sheet7!R64,Sheet8!R64,Sheet9!R64,Sheet10!R64,Sheet11!R64,Sheet12!R64,Sheet13!R64,Sheet14!R64,Sheet15!R64,Sheet16!R64,Sheet17!R64,Sheet18!R64,Sheet19!R64,Sheet20!R64)</f>
        <v>0</v>
      </c>
      <c r="S63" s="21"/>
      <c r="T63" s="138">
        <f>SUM(Cuesta!T64,LMUSD!T64,SLCUSD!T64,TUSD!T64,Sheet5!T64,Sheet6!T64,Sheet7!T64,Sheet8!T64,Sheet9!T64,Sheet10!T64,Sheet11!T64,Sheet12!T64,Sheet13!T64,Sheet14!T64,Sheet15!T64,Sheet16!T64,Sheet17!T64,Sheet18!T64,Sheet19!T64,Sheet20!T64)</f>
        <v>0</v>
      </c>
      <c r="U63" s="21"/>
      <c r="V63" s="138">
        <f>SUM(Cuesta!V64,LMUSD!V64,SLCUSD!V64,TUSD!V64,Sheet5!V64,Sheet6!V64,Sheet7!V64,Sheet8!V64,Sheet9!V64,Sheet10!V64,Sheet11!V64,Sheet12!V64,Sheet13!V64,Sheet14!V64,Sheet15!V64,Sheet16!V64,Sheet17!V64,Sheet18!V64,Sheet19!V64,Sheet20!V64)</f>
        <v>0</v>
      </c>
      <c r="W63" s="21"/>
      <c r="X63" s="138">
        <f>SUM(Cuesta!X64,LMUSD!X64,SLCUSD!X64,TUSD!X64,Sheet5!X64,Sheet6!X64,Sheet7!X64,Sheet8!X64,Sheet9!X64,Sheet10!X64,Sheet11!X64,Sheet12!X64,Sheet13!X64,Sheet14!X64,Sheet15!X64,Sheet16!X64,Sheet17!X64,Sheet18!X64,Sheet19!X64,Sheet20!X64)</f>
        <v>0</v>
      </c>
      <c r="Y63" s="21"/>
      <c r="Z63" s="138">
        <f>SUM(Cuesta!Z64,LMUSD!Z64,SLCUSD!Z64,TUSD!Z64,Sheet5!Z64,Sheet6!Z64,Sheet7!Z64,Sheet8!Z64,Sheet9!Z64,Sheet10!Z64,Sheet11!Z64,Sheet12!Z64,Sheet13!Z64,Sheet14!Z64,Sheet15!Z64,Sheet16!Z64,Sheet17!Z64,Sheet18!Z64,Sheet19!Z64,Sheet20!Z64)</f>
        <v>0</v>
      </c>
      <c r="AA63" s="54"/>
      <c r="AB63" s="135">
        <f>SUM(F63:Z63)</f>
        <v>162879</v>
      </c>
      <c r="AC63" s="56"/>
      <c r="AD63" s="57"/>
      <c r="AF63" s="10"/>
      <c r="AH63" s="10"/>
      <c r="AI63" s="10"/>
      <c r="AJ63" s="10"/>
      <c r="AK63" s="10"/>
    </row>
    <row r="64" spans="1:37" s="16" customFormat="1" ht="5" customHeight="1" x14ac:dyDescent="0.65">
      <c r="A64" s="9"/>
      <c r="B64" s="49"/>
      <c r="C64" s="50"/>
      <c r="D64" s="14"/>
      <c r="E64" s="15"/>
      <c r="F64" s="139"/>
      <c r="G64" s="140"/>
      <c r="H64" s="139"/>
      <c r="I64" s="141"/>
      <c r="J64" s="139"/>
      <c r="K64" s="139"/>
      <c r="L64" s="139"/>
      <c r="M64" s="141"/>
      <c r="N64" s="139"/>
      <c r="O64" s="139"/>
      <c r="P64" s="139"/>
      <c r="Q64" s="140"/>
      <c r="R64" s="139"/>
      <c r="S64" s="142"/>
      <c r="T64" s="139"/>
      <c r="U64" s="142"/>
      <c r="V64" s="139"/>
      <c r="W64" s="142"/>
      <c r="X64" s="139"/>
      <c r="Y64" s="142"/>
      <c r="Z64" s="139"/>
      <c r="AA64" s="62"/>
      <c r="AB64" s="11"/>
      <c r="AC64" s="18"/>
      <c r="AD64" s="15"/>
    </row>
    <row r="65" spans="1:37" s="11" customFormat="1" ht="17" customHeight="1" x14ac:dyDescent="0.65">
      <c r="A65" s="9"/>
      <c r="B65" s="51"/>
      <c r="C65" s="185" t="s">
        <v>118</v>
      </c>
      <c r="D65" s="186" t="s">
        <v>87</v>
      </c>
      <c r="E65" s="21"/>
      <c r="F65" s="138">
        <f>SUM(Cuesta!F66,LMUSD!F66,SLCUSD!F66,TUSD!F66,Sheet5!F66,Sheet6!F66,Sheet7!F66,Sheet8!F66,Sheet9!F66,Sheet10!F66,Sheet11!F66,Sheet12!F66,Sheet13!F66,Sheet14!F66,Sheet15!F66,Sheet16!F66,Sheet17!F66,Sheet18!F66,Sheet19!F66,Sheet20!F66)</f>
        <v>38073</v>
      </c>
      <c r="G65" s="21"/>
      <c r="H65" s="138">
        <f>SUM(Cuesta!H66,LMUSD!H66,SLCUSD!H66,TUSD!H66,Sheet5!H66,Sheet6!H66,Sheet7!H66,Sheet8!H66,Sheet9!H66,Sheet10!H66,Sheet11!H66,Sheet12!H66,Sheet13!H66,Sheet14!H66,Sheet15!H66,Sheet16!H66,Sheet17!H66,Sheet18!H66,Sheet19!H66,Sheet20!H66)</f>
        <v>86535</v>
      </c>
      <c r="I65" s="21"/>
      <c r="J65" s="187">
        <f>SUM(Cuesta!J66,LMUSD!J66,SLCUSD!J66,TUSD!J66,Sheet5!J66,Sheet6!J66,Sheet7!J66,Sheet8!J66,Sheet9!J66,Sheet10!J66,Sheet11!J66,Sheet12!J66,Sheet13!J66,Sheet14!J66,Sheet15!J66,Sheet16!J66,Sheet17!J66,Sheet18!J66,Sheet19!J66,Sheet20!J66)</f>
        <v>9119</v>
      </c>
      <c r="K65" s="188"/>
      <c r="L65" s="189"/>
      <c r="M65" s="21"/>
      <c r="N65" s="187">
        <f>SUM(Cuesta!N66,LMUSD!N66,SLCUSD!N66,TUSD!N66,Sheet5!N66,Sheet6!N66,Sheet7!N66,Sheet8!N66,Sheet9!N66,Sheet10!N66,Sheet11!N66,Sheet12!N66,Sheet13!N66,Sheet14!N66,Sheet15!N66,Sheet16!N66,Sheet17!N66,Sheet18!N66,Sheet19!N66,Sheet20!N66)</f>
        <v>0</v>
      </c>
      <c r="O65" s="188"/>
      <c r="P65" s="189"/>
      <c r="Q65" s="21"/>
      <c r="R65" s="138">
        <f>SUM(Cuesta!R66,LMUSD!R66,SLCUSD!R66,TUSD!R66,Sheet5!R66,Sheet6!R66,Sheet7!R66,Sheet8!R66,Sheet9!R66,Sheet10!R66,Sheet11!R66,Sheet12!R66,Sheet13!R66,Sheet14!R66,Sheet15!R66,Sheet16!R66,Sheet17!R66,Sheet18!R66,Sheet19!R66,Sheet20!R66)</f>
        <v>0</v>
      </c>
      <c r="S65" s="21"/>
      <c r="T65" s="138">
        <f>SUM(Cuesta!T66,LMUSD!T66,SLCUSD!T66,TUSD!T66,Sheet5!T66,Sheet6!T66,Sheet7!T66,Sheet8!T66,Sheet9!T66,Sheet10!T66,Sheet11!T66,Sheet12!T66,Sheet13!T66,Sheet14!T66,Sheet15!T66,Sheet16!T66,Sheet17!T66,Sheet18!T66,Sheet19!T66,Sheet20!T66)</f>
        <v>0</v>
      </c>
      <c r="U65" s="21"/>
      <c r="V65" s="138">
        <f>SUM(Cuesta!V66,LMUSD!V66,SLCUSD!V66,TUSD!V66,Sheet5!V66,Sheet6!V66,Sheet7!V66,Sheet8!V66,Sheet9!V66,Sheet10!V66,Sheet11!V66,Sheet12!V66,Sheet13!V66,Sheet14!V66,Sheet15!V66,Sheet16!V66,Sheet17!V66,Sheet18!V66,Sheet19!V66,Sheet20!V66)</f>
        <v>0</v>
      </c>
      <c r="W65" s="21"/>
      <c r="X65" s="138">
        <f>SUM(Cuesta!X66,LMUSD!X66,SLCUSD!X66,TUSD!X66,Sheet5!X66,Sheet6!X66,Sheet7!X66,Sheet8!X66,Sheet9!X66,Sheet10!X66,Sheet11!X66,Sheet12!X66,Sheet13!X66,Sheet14!X66,Sheet15!X66,Sheet16!X66,Sheet17!X66,Sheet18!X66,Sheet19!X66,Sheet20!X66)</f>
        <v>0</v>
      </c>
      <c r="Y65" s="21"/>
      <c r="Z65" s="138">
        <f>SUM(Cuesta!Z66,LMUSD!Z66,SLCUSD!Z66,TUSD!Z66,Sheet5!Z66,Sheet6!Z66,Sheet7!Z66,Sheet8!Z66,Sheet9!Z66,Sheet10!Z66,Sheet11!Z66,Sheet12!Z66,Sheet13!Z66,Sheet14!Z66,Sheet15!Z66,Sheet16!Z66,Sheet17!Z66,Sheet18!Z66,Sheet19!Z66,Sheet20!Z66)</f>
        <v>0</v>
      </c>
      <c r="AA65" s="54"/>
      <c r="AB65" s="135">
        <f>SUM(F65:Z65)</f>
        <v>133727</v>
      </c>
      <c r="AC65" s="56"/>
      <c r="AD65" s="57"/>
    </row>
    <row r="66" spans="1:37" ht="5" customHeight="1" thickBot="1" x14ac:dyDescent="0.8">
      <c r="A66" s="13"/>
      <c r="B66" s="49"/>
      <c r="C66" s="170"/>
      <c r="D66" s="170"/>
      <c r="E66" s="14"/>
      <c r="F66" s="63"/>
      <c r="G66" s="10"/>
      <c r="H66" s="63"/>
      <c r="I66" s="10"/>
      <c r="J66" s="171"/>
      <c r="K66" s="171"/>
      <c r="L66" s="171"/>
      <c r="M66" s="10"/>
      <c r="N66" s="171"/>
      <c r="O66" s="171"/>
      <c r="P66" s="171"/>
      <c r="Q66" s="15"/>
      <c r="R66" s="65"/>
      <c r="T66" s="66"/>
      <c r="V66" s="66"/>
      <c r="X66" s="66"/>
      <c r="Z66" s="66"/>
      <c r="AB66" s="66"/>
      <c r="AC66" s="42"/>
      <c r="AF66" s="10"/>
      <c r="AH66" s="10"/>
      <c r="AI66" s="10"/>
      <c r="AJ66" s="10"/>
      <c r="AK66" s="10"/>
    </row>
    <row r="67" spans="1:37" s="62" customFormat="1" ht="17" customHeight="1" x14ac:dyDescent="0.65">
      <c r="A67" s="122"/>
      <c r="B67" s="123"/>
      <c r="C67" s="172" t="s">
        <v>0</v>
      </c>
      <c r="D67" s="173"/>
      <c r="E67" s="57"/>
      <c r="F67" s="136">
        <f>SUM(F57:F65)</f>
        <v>485305</v>
      </c>
      <c r="G67" s="21"/>
      <c r="H67" s="137">
        <f>SUM(H57:H65)</f>
        <v>775725</v>
      </c>
      <c r="I67" s="57"/>
      <c r="J67" s="177">
        <f>SUM(J57:L65)</f>
        <v>106963</v>
      </c>
      <c r="K67" s="178"/>
      <c r="L67" s="179"/>
      <c r="M67" s="57"/>
      <c r="N67" s="177">
        <f>SUM(N57:P65)</f>
        <v>0</v>
      </c>
      <c r="O67" s="178"/>
      <c r="P67" s="179"/>
      <c r="Q67" s="57"/>
      <c r="R67" s="136">
        <f>SUM(R57:R65)</f>
        <v>0</v>
      </c>
      <c r="S67" s="57"/>
      <c r="T67" s="136">
        <f>SUM(T57:T65)</f>
        <v>0</v>
      </c>
      <c r="U67" s="57"/>
      <c r="V67" s="137">
        <f>SUM(V57:V65)</f>
        <v>0</v>
      </c>
      <c r="W67" s="57"/>
      <c r="X67" s="137">
        <f>SUM(X57:X65)</f>
        <v>0</v>
      </c>
      <c r="Y67" s="57"/>
      <c r="Z67" s="137">
        <f>SUM(Z57:Z65)</f>
        <v>0</v>
      </c>
      <c r="AA67" s="57"/>
      <c r="AB67" s="137">
        <f>SUM(AB57:AB65)</f>
        <v>1367993</v>
      </c>
      <c r="AC67" s="56"/>
      <c r="AD67" s="124"/>
    </row>
    <row r="68" spans="1:37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3"/>
    </row>
    <row r="69" spans="1:37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  <c r="AB69" s="10"/>
    </row>
    <row r="70" spans="1:37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  <c r="AB72" s="10"/>
    </row>
    <row r="73" spans="1:37" ht="23" customHeight="1" x14ac:dyDescent="0.65">
      <c r="AF73" s="10"/>
      <c r="AH73" s="10"/>
      <c r="AI73" s="10"/>
      <c r="AJ73" s="10"/>
      <c r="AK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C78" s="10"/>
      <c r="AD78" s="10"/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</sheetData>
  <sheetProtection password="FD8F" sheet="1" objects="1" scenarios="1"/>
  <mergeCells count="72">
    <mergeCell ref="C66:D66"/>
    <mergeCell ref="J66:L66"/>
    <mergeCell ref="N66:P66"/>
    <mergeCell ref="C67:D67"/>
    <mergeCell ref="J67:L67"/>
    <mergeCell ref="N67:P67"/>
    <mergeCell ref="C63:D63"/>
    <mergeCell ref="J63:L63"/>
    <mergeCell ref="N63:P63"/>
    <mergeCell ref="C65:D65"/>
    <mergeCell ref="J65:L65"/>
    <mergeCell ref="N65:P65"/>
    <mergeCell ref="C59:D59"/>
    <mergeCell ref="J59:L59"/>
    <mergeCell ref="N59:P59"/>
    <mergeCell ref="C61:D61"/>
    <mergeCell ref="J61:L61"/>
    <mergeCell ref="N61:P61"/>
    <mergeCell ref="Z52:Z54"/>
    <mergeCell ref="AB52:AB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33:D33"/>
    <mergeCell ref="J33:L33"/>
    <mergeCell ref="N33:P33"/>
    <mergeCell ref="V52:V54"/>
    <mergeCell ref="X52:X54"/>
    <mergeCell ref="C46:D46"/>
    <mergeCell ref="C47:D47"/>
    <mergeCell ref="R47:T47"/>
    <mergeCell ref="F39:F41"/>
    <mergeCell ref="H39:J39"/>
    <mergeCell ref="L39:N39"/>
    <mergeCell ref="R39:T41"/>
    <mergeCell ref="J31:L31"/>
    <mergeCell ref="N31:P31"/>
    <mergeCell ref="C32:D32"/>
    <mergeCell ref="J32:L32"/>
    <mergeCell ref="N32:P32"/>
    <mergeCell ref="J19:L19"/>
    <mergeCell ref="N19:P19"/>
    <mergeCell ref="J21:L21"/>
    <mergeCell ref="N21:P21"/>
    <mergeCell ref="C15:D17"/>
    <mergeCell ref="F15:H15"/>
    <mergeCell ref="J15:L17"/>
    <mergeCell ref="N15:P17"/>
    <mergeCell ref="D2:AB3"/>
    <mergeCell ref="B6:C6"/>
    <mergeCell ref="D11:O11"/>
    <mergeCell ref="B7:O9"/>
    <mergeCell ref="V15:V17"/>
    <mergeCell ref="X15:X17"/>
    <mergeCell ref="Z15:Z17"/>
    <mergeCell ref="AB15:AB17"/>
    <mergeCell ref="T15:T17"/>
    <mergeCell ref="R15:R17"/>
    <mergeCell ref="J27:L27"/>
    <mergeCell ref="N27:P27"/>
    <mergeCell ref="J29:L29"/>
    <mergeCell ref="J23:L23"/>
    <mergeCell ref="N23:P23"/>
    <mergeCell ref="J25:L25"/>
    <mergeCell ref="N25:P25"/>
    <mergeCell ref="N29:P29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48" t="s">
        <v>105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37" ht="37" customHeight="1" x14ac:dyDescent="0.65"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49"/>
      <c r="C6" s="14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San Luis Obispo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90</v>
      </c>
      <c r="W17" s="44"/>
      <c r="X17" s="154" t="s">
        <v>4</v>
      </c>
      <c r="Y17" s="44"/>
      <c r="Z17" s="154" t="s">
        <v>7</v>
      </c>
      <c r="AA17" s="44"/>
      <c r="AB17" s="154" t="s">
        <v>0</v>
      </c>
      <c r="AC17" s="42"/>
    </row>
    <row r="18" spans="1:37" ht="5" customHeight="1" x14ac:dyDescent="0.6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B18" s="155"/>
      <c r="AC18" s="42"/>
    </row>
    <row r="19" spans="1:37" s="45" customFormat="1" ht="29" customHeight="1" thickBot="1" x14ac:dyDescent="0.7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B19" s="156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0"/>
      <c r="D34" s="170"/>
      <c r="E34" s="14"/>
      <c r="F34" s="64"/>
      <c r="G34" s="10"/>
      <c r="H34" s="64"/>
      <c r="I34" s="10"/>
      <c r="J34" s="171"/>
      <c r="K34" s="171"/>
      <c r="L34" s="171"/>
      <c r="M34" s="10"/>
      <c r="N34" s="171"/>
      <c r="O34" s="171"/>
      <c r="P34" s="171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2" t="s">
        <v>0</v>
      </c>
      <c r="D35" s="173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4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6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0"/>
      <c r="D47" s="170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2" t="s">
        <v>0</v>
      </c>
      <c r="D48" s="173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90</v>
      </c>
      <c r="W53" s="44"/>
      <c r="X53" s="154" t="s">
        <v>4</v>
      </c>
      <c r="Y53" s="44"/>
      <c r="Z53" s="154" t="s">
        <v>7</v>
      </c>
      <c r="AA53" s="44"/>
      <c r="AB53" s="154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B54" s="155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B55" s="156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5" t="s">
        <v>96</v>
      </c>
      <c r="D58" s="186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5" t="s">
        <v>97</v>
      </c>
      <c r="D60" s="186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5" t="s">
        <v>98</v>
      </c>
      <c r="D62" s="186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5" t="s">
        <v>99</v>
      </c>
      <c r="D64" s="186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5" t="s">
        <v>100</v>
      </c>
      <c r="D66" s="186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0"/>
      <c r="D67" s="170"/>
      <c r="E67" s="14"/>
      <c r="F67" s="64"/>
      <c r="G67" s="10"/>
      <c r="H67" s="64"/>
      <c r="I67" s="10"/>
      <c r="J67" s="171"/>
      <c r="K67" s="171"/>
      <c r="L67" s="171"/>
      <c r="M67" s="10"/>
      <c r="N67" s="171"/>
      <c r="O67" s="171"/>
      <c r="P67" s="171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2" t="s">
        <v>0</v>
      </c>
      <c r="D68" s="173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48" t="s">
        <v>105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37" ht="37" customHeight="1" x14ac:dyDescent="0.65"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49"/>
      <c r="C6" s="14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San Luis Obispo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90</v>
      </c>
      <c r="W17" s="44"/>
      <c r="X17" s="154" t="s">
        <v>4</v>
      </c>
      <c r="Y17" s="44"/>
      <c r="Z17" s="154" t="s">
        <v>7</v>
      </c>
      <c r="AA17" s="44"/>
      <c r="AB17" s="154" t="s">
        <v>0</v>
      </c>
      <c r="AC17" s="42"/>
    </row>
    <row r="18" spans="1:37" ht="5" customHeight="1" x14ac:dyDescent="0.6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B18" s="155"/>
      <c r="AC18" s="42"/>
    </row>
    <row r="19" spans="1:37" s="45" customFormat="1" ht="29" customHeight="1" thickBot="1" x14ac:dyDescent="0.7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B19" s="156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0"/>
      <c r="D34" s="170"/>
      <c r="E34" s="14"/>
      <c r="F34" s="64"/>
      <c r="G34" s="10"/>
      <c r="H34" s="64"/>
      <c r="I34" s="10"/>
      <c r="J34" s="171"/>
      <c r="K34" s="171"/>
      <c r="L34" s="171"/>
      <c r="M34" s="10"/>
      <c r="N34" s="171"/>
      <c r="O34" s="171"/>
      <c r="P34" s="171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2" t="s">
        <v>0</v>
      </c>
      <c r="D35" s="173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4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6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0"/>
      <c r="D47" s="170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2" t="s">
        <v>0</v>
      </c>
      <c r="D48" s="173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90</v>
      </c>
      <c r="W53" s="44"/>
      <c r="X53" s="154" t="s">
        <v>4</v>
      </c>
      <c r="Y53" s="44"/>
      <c r="Z53" s="154" t="s">
        <v>7</v>
      </c>
      <c r="AA53" s="44"/>
      <c r="AB53" s="154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B54" s="155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B55" s="156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5" t="s">
        <v>96</v>
      </c>
      <c r="D58" s="186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5" t="s">
        <v>97</v>
      </c>
      <c r="D60" s="186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5" t="s">
        <v>98</v>
      </c>
      <c r="D62" s="186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5" t="s">
        <v>99</v>
      </c>
      <c r="D64" s="186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5" t="s">
        <v>100</v>
      </c>
      <c r="D66" s="186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0"/>
      <c r="D67" s="170"/>
      <c r="E67" s="14"/>
      <c r="F67" s="64"/>
      <c r="G67" s="10"/>
      <c r="H67" s="64"/>
      <c r="I67" s="10"/>
      <c r="J67" s="171"/>
      <c r="K67" s="171"/>
      <c r="L67" s="171"/>
      <c r="M67" s="10"/>
      <c r="N67" s="171"/>
      <c r="O67" s="171"/>
      <c r="P67" s="171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2" t="s">
        <v>0</v>
      </c>
      <c r="D68" s="173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48" t="s">
        <v>105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37" ht="37" customHeight="1" x14ac:dyDescent="0.65"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49"/>
      <c r="C6" s="14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San Luis Obispo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90</v>
      </c>
      <c r="W17" s="44"/>
      <c r="X17" s="154" t="s">
        <v>4</v>
      </c>
      <c r="Y17" s="44"/>
      <c r="Z17" s="154" t="s">
        <v>7</v>
      </c>
      <c r="AA17" s="44"/>
      <c r="AB17" s="154" t="s">
        <v>0</v>
      </c>
      <c r="AC17" s="42"/>
    </row>
    <row r="18" spans="1:37" ht="5" customHeight="1" x14ac:dyDescent="0.6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B18" s="155"/>
      <c r="AC18" s="42"/>
    </row>
    <row r="19" spans="1:37" s="45" customFormat="1" ht="29" customHeight="1" thickBot="1" x14ac:dyDescent="0.7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B19" s="156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0"/>
      <c r="D34" s="170"/>
      <c r="E34" s="14"/>
      <c r="F34" s="64"/>
      <c r="G34" s="10"/>
      <c r="H34" s="64"/>
      <c r="I34" s="10"/>
      <c r="J34" s="171"/>
      <c r="K34" s="171"/>
      <c r="L34" s="171"/>
      <c r="M34" s="10"/>
      <c r="N34" s="171"/>
      <c r="O34" s="171"/>
      <c r="P34" s="171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2" t="s">
        <v>0</v>
      </c>
      <c r="D35" s="173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4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6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0"/>
      <c r="D47" s="170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2" t="s">
        <v>0</v>
      </c>
      <c r="D48" s="173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90</v>
      </c>
      <c r="W53" s="44"/>
      <c r="X53" s="154" t="s">
        <v>4</v>
      </c>
      <c r="Y53" s="44"/>
      <c r="Z53" s="154" t="s">
        <v>7</v>
      </c>
      <c r="AA53" s="44"/>
      <c r="AB53" s="154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B54" s="155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B55" s="156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5" t="s">
        <v>96</v>
      </c>
      <c r="D58" s="186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5" t="s">
        <v>97</v>
      </c>
      <c r="D60" s="186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5" t="s">
        <v>98</v>
      </c>
      <c r="D62" s="186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5" t="s">
        <v>99</v>
      </c>
      <c r="D64" s="186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5" t="s">
        <v>100</v>
      </c>
      <c r="D66" s="186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0"/>
      <c r="D67" s="170"/>
      <c r="E67" s="14"/>
      <c r="F67" s="64"/>
      <c r="G67" s="10"/>
      <c r="H67" s="64"/>
      <c r="I67" s="10"/>
      <c r="J67" s="171"/>
      <c r="K67" s="171"/>
      <c r="L67" s="171"/>
      <c r="M67" s="10"/>
      <c r="N67" s="171"/>
      <c r="O67" s="171"/>
      <c r="P67" s="171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2" t="s">
        <v>0</v>
      </c>
      <c r="D68" s="173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D198"/>
  <sheetViews>
    <sheetView topLeftCell="A10"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48" t="s">
        <v>105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37" ht="37" customHeight="1" x14ac:dyDescent="0.65"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49"/>
      <c r="C6" s="14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San Luis Obispo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90</v>
      </c>
      <c r="W17" s="44"/>
      <c r="X17" s="154" t="s">
        <v>4</v>
      </c>
      <c r="Y17" s="44"/>
      <c r="Z17" s="154" t="s">
        <v>7</v>
      </c>
      <c r="AA17" s="44"/>
      <c r="AB17" s="154" t="s">
        <v>0</v>
      </c>
      <c r="AC17" s="42"/>
    </row>
    <row r="18" spans="1:37" ht="5" customHeight="1" x14ac:dyDescent="0.6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B18" s="155"/>
      <c r="AC18" s="42"/>
    </row>
    <row r="19" spans="1:37" s="45" customFormat="1" ht="29" customHeight="1" thickBot="1" x14ac:dyDescent="0.7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B19" s="156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0"/>
      <c r="D34" s="170"/>
      <c r="E34" s="14"/>
      <c r="F34" s="64"/>
      <c r="G34" s="10"/>
      <c r="H34" s="64"/>
      <c r="I34" s="10"/>
      <c r="J34" s="171"/>
      <c r="K34" s="171"/>
      <c r="L34" s="171"/>
      <c r="M34" s="10"/>
      <c r="N34" s="171"/>
      <c r="O34" s="171"/>
      <c r="P34" s="171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2" t="s">
        <v>0</v>
      </c>
      <c r="D35" s="173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4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6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0"/>
      <c r="D47" s="170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2" t="s">
        <v>0</v>
      </c>
      <c r="D48" s="173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90</v>
      </c>
      <c r="W53" s="44"/>
      <c r="X53" s="154" t="s">
        <v>4</v>
      </c>
      <c r="Y53" s="44"/>
      <c r="Z53" s="154" t="s">
        <v>7</v>
      </c>
      <c r="AA53" s="44"/>
      <c r="AB53" s="154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B54" s="155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B55" s="156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5" t="s">
        <v>96</v>
      </c>
      <c r="D58" s="186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5" t="s">
        <v>97</v>
      </c>
      <c r="D60" s="186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5" t="s">
        <v>98</v>
      </c>
      <c r="D62" s="186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5" t="s">
        <v>99</v>
      </c>
      <c r="D64" s="186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5" t="s">
        <v>100</v>
      </c>
      <c r="D66" s="186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0"/>
      <c r="D67" s="170"/>
      <c r="E67" s="14"/>
      <c r="F67" s="64"/>
      <c r="G67" s="10"/>
      <c r="H67" s="64"/>
      <c r="I67" s="10"/>
      <c r="J67" s="171"/>
      <c r="K67" s="171"/>
      <c r="L67" s="171"/>
      <c r="M67" s="10"/>
      <c r="N67" s="171"/>
      <c r="O67" s="171"/>
      <c r="P67" s="171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2" t="s">
        <v>0</v>
      </c>
      <c r="D68" s="173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FD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52" zoomScale="86" zoomScaleNormal="93" zoomScalePageLayoutView="93" workbookViewId="0">
      <selection activeCell="L72" sqref="L7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48" t="s">
        <v>105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37" ht="37" customHeight="1" x14ac:dyDescent="0.65"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49"/>
      <c r="C6" s="14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San Luis Obispo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 t="s">
        <v>120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7"/>
      <c r="D17" s="157"/>
      <c r="F17" s="158" t="s">
        <v>81</v>
      </c>
      <c r="G17" s="159"/>
      <c r="H17" s="160"/>
      <c r="I17" s="41"/>
      <c r="J17" s="161" t="s">
        <v>82</v>
      </c>
      <c r="K17" s="162"/>
      <c r="L17" s="163"/>
      <c r="M17" s="41"/>
      <c r="N17" s="161" t="s">
        <v>2</v>
      </c>
      <c r="O17" s="162"/>
      <c r="P17" s="163"/>
      <c r="Q17" s="41"/>
      <c r="R17" s="154" t="s">
        <v>3</v>
      </c>
      <c r="S17" s="41"/>
      <c r="T17" s="154" t="s">
        <v>6</v>
      </c>
      <c r="U17" s="41"/>
      <c r="V17" s="154" t="s">
        <v>90</v>
      </c>
      <c r="W17" s="41"/>
      <c r="X17" s="154" t="s">
        <v>4</v>
      </c>
      <c r="Y17" s="41"/>
      <c r="Z17" s="154" t="s">
        <v>7</v>
      </c>
      <c r="AA17" s="41"/>
      <c r="AB17" s="154" t="s">
        <v>0</v>
      </c>
      <c r="AC17" s="42"/>
    </row>
    <row r="18" spans="1:37" ht="5" customHeight="1" x14ac:dyDescent="0.6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B18" s="155"/>
      <c r="AC18" s="42"/>
    </row>
    <row r="19" spans="1:37" s="45" customFormat="1" ht="29" customHeight="1" thickBot="1" x14ac:dyDescent="0.75">
      <c r="B19" s="46"/>
      <c r="C19" s="157"/>
      <c r="D19" s="157"/>
      <c r="E19" s="41"/>
      <c r="F19" s="47" t="s">
        <v>1</v>
      </c>
      <c r="G19" s="41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B19" s="156"/>
      <c r="AC19" s="48"/>
      <c r="AD19" s="41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>
        <v>62373</v>
      </c>
      <c r="I21" s="125"/>
      <c r="J21" s="190">
        <v>24165</v>
      </c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86538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>
        <v>71952</v>
      </c>
      <c r="I23" s="125"/>
      <c r="J23" s="190">
        <v>60791</v>
      </c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132743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>
        <v>47085</v>
      </c>
      <c r="I25" s="125"/>
      <c r="J25" s="190">
        <v>22007</v>
      </c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69092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>
        <v>10925</v>
      </c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10925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>
        <v>60217</v>
      </c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60217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>
        <v>105622</v>
      </c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105622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>
        <v>10998</v>
      </c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10998</v>
      </c>
      <c r="AC33" s="56"/>
      <c r="AD33" s="57"/>
    </row>
    <row r="34" spans="1:37" ht="5" customHeight="1" thickBot="1" x14ac:dyDescent="0.8">
      <c r="A34" s="13"/>
      <c r="B34" s="49"/>
      <c r="C34" s="170"/>
      <c r="D34" s="170"/>
      <c r="E34" s="14"/>
      <c r="F34" s="63"/>
      <c r="G34" s="10"/>
      <c r="H34" s="63"/>
      <c r="I34" s="10"/>
      <c r="J34" s="171"/>
      <c r="K34" s="171"/>
      <c r="L34" s="171"/>
      <c r="M34" s="10"/>
      <c r="N34" s="171"/>
      <c r="O34" s="171"/>
      <c r="P34" s="171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2" t="s">
        <v>0</v>
      </c>
      <c r="D35" s="173"/>
      <c r="E35" s="57"/>
      <c r="F35" s="67">
        <f>SUM(F21:F33)</f>
        <v>0</v>
      </c>
      <c r="G35" s="21"/>
      <c r="H35" s="68">
        <f>SUM(H21:H33)</f>
        <v>369172</v>
      </c>
      <c r="I35" s="57"/>
      <c r="J35" s="193">
        <f>SUM(J21:L33)</f>
        <v>106963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476135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1"/>
      <c r="F40" s="154" t="s">
        <v>104</v>
      </c>
      <c r="G40" s="41"/>
      <c r="H40" s="181" t="s">
        <v>103</v>
      </c>
      <c r="I40" s="182"/>
      <c r="J40" s="183"/>
      <c r="K40" s="41"/>
      <c r="L40" s="181" t="s">
        <v>106</v>
      </c>
      <c r="M40" s="182"/>
      <c r="N40" s="183"/>
      <c r="O40" s="42"/>
      <c r="R40" s="184"/>
      <c r="S40" s="184"/>
      <c r="T40" s="184"/>
      <c r="V40" s="28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28"/>
    </row>
    <row r="42" spans="1:37" ht="13.75" thickBot="1" x14ac:dyDescent="0.75">
      <c r="A42" s="11"/>
      <c r="B42" s="40"/>
      <c r="C42" s="80"/>
      <c r="D42" s="81"/>
      <c r="E42" s="41"/>
      <c r="F42" s="156"/>
      <c r="G42" s="41"/>
      <c r="H42" s="47" t="s">
        <v>102</v>
      </c>
      <c r="I42" s="41"/>
      <c r="J42" s="47" t="s">
        <v>101</v>
      </c>
      <c r="K42" s="41"/>
      <c r="L42" s="47" t="s">
        <v>102</v>
      </c>
      <c r="M42" s="41"/>
      <c r="N42" s="47" t="s">
        <v>101</v>
      </c>
      <c r="O42" s="42"/>
      <c r="Q42" s="10"/>
      <c r="R42" s="184"/>
      <c r="S42" s="184"/>
      <c r="T42" s="184"/>
      <c r="U42" s="41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28"/>
    </row>
    <row r="44" spans="1:37" s="89" customFormat="1" ht="16" customHeight="1" x14ac:dyDescent="0.6">
      <c r="A44" s="84"/>
      <c r="B44" s="85"/>
      <c r="C44" s="52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52" t="s">
        <v>111</v>
      </c>
      <c r="D46" s="53"/>
      <c r="E46" s="83"/>
      <c r="F46" s="3">
        <v>369172</v>
      </c>
      <c r="G46" s="125"/>
      <c r="K46" s="86"/>
      <c r="L46" s="3">
        <v>17579</v>
      </c>
      <c r="M46" s="105"/>
      <c r="N46" s="87">
        <f>IFERROR(L46/F46,"")</f>
        <v>4.7617370764846741E-2</v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0"/>
      <c r="D47" s="170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2" t="s">
        <v>0</v>
      </c>
      <c r="D48" s="173"/>
      <c r="E48" s="83"/>
      <c r="F48" s="67">
        <f>SUM(F44:F46)</f>
        <v>369172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17579</v>
      </c>
      <c r="M48" s="83"/>
      <c r="N48" s="87" t="str">
        <f>N44</f>
        <v/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28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28"/>
      <c r="U50" s="28"/>
      <c r="V50" s="28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7"/>
      <c r="D53" s="157"/>
      <c r="F53" s="158" t="s">
        <v>81</v>
      </c>
      <c r="G53" s="159"/>
      <c r="H53" s="160"/>
      <c r="I53" s="41"/>
      <c r="J53" s="161" t="s">
        <v>82</v>
      </c>
      <c r="K53" s="162"/>
      <c r="L53" s="163"/>
      <c r="M53" s="41"/>
      <c r="N53" s="161" t="s">
        <v>2</v>
      </c>
      <c r="O53" s="162"/>
      <c r="P53" s="163"/>
      <c r="Q53" s="41"/>
      <c r="R53" s="154" t="s">
        <v>3</v>
      </c>
      <c r="S53" s="41"/>
      <c r="T53" s="154" t="s">
        <v>6</v>
      </c>
      <c r="U53" s="41"/>
      <c r="V53" s="154" t="s">
        <v>90</v>
      </c>
      <c r="W53" s="41"/>
      <c r="X53" s="154" t="s">
        <v>4</v>
      </c>
      <c r="Y53" s="41"/>
      <c r="Z53" s="154" t="s">
        <v>7</v>
      </c>
      <c r="AA53" s="41"/>
      <c r="AB53" s="154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B54" s="155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7"/>
      <c r="D55" s="157"/>
      <c r="E55" s="41"/>
      <c r="F55" s="47" t="s">
        <v>1</v>
      </c>
      <c r="G55" s="41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B55" s="156"/>
      <c r="AC55" s="48"/>
      <c r="AD55" s="41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5" t="s">
        <v>96</v>
      </c>
      <c r="D58" s="186" t="s">
        <v>83</v>
      </c>
      <c r="E58" s="21"/>
      <c r="F58" s="3"/>
      <c r="G58" s="125"/>
      <c r="H58" s="3">
        <v>107134</v>
      </c>
      <c r="I58" s="125"/>
      <c r="J58" s="190">
        <v>26890</v>
      </c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134024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5" t="s">
        <v>97</v>
      </c>
      <c r="D60" s="186" t="s">
        <v>84</v>
      </c>
      <c r="E60" s="21"/>
      <c r="F60" s="3"/>
      <c r="G60" s="125"/>
      <c r="H60" s="3">
        <v>113807</v>
      </c>
      <c r="I60" s="125"/>
      <c r="J60" s="190">
        <v>48897</v>
      </c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162704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5" t="s">
        <v>98</v>
      </c>
      <c r="D62" s="186" t="s">
        <v>85</v>
      </c>
      <c r="E62" s="21"/>
      <c r="F62" s="3"/>
      <c r="G62" s="125"/>
      <c r="H62" s="3">
        <v>36874</v>
      </c>
      <c r="I62" s="125"/>
      <c r="J62" s="190">
        <v>22057</v>
      </c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58931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5" t="s">
        <v>99</v>
      </c>
      <c r="D64" s="186" t="s">
        <v>86</v>
      </c>
      <c r="E64" s="21"/>
      <c r="F64" s="3"/>
      <c r="G64" s="125"/>
      <c r="H64" s="3">
        <v>58311</v>
      </c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58311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5" t="s">
        <v>100</v>
      </c>
      <c r="D66" s="186" t="s">
        <v>87</v>
      </c>
      <c r="E66" s="21"/>
      <c r="F66" s="3"/>
      <c r="G66" s="125"/>
      <c r="H66" s="3">
        <v>53046</v>
      </c>
      <c r="I66" s="125"/>
      <c r="J66" s="190">
        <v>9119</v>
      </c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62165</v>
      </c>
      <c r="AC66" s="56"/>
      <c r="AD66" s="57"/>
    </row>
    <row r="67" spans="1:37" ht="5" customHeight="1" thickBot="1" x14ac:dyDescent="0.8">
      <c r="A67" s="13"/>
      <c r="B67" s="49"/>
      <c r="C67" s="170"/>
      <c r="D67" s="170"/>
      <c r="E67" s="14"/>
      <c r="F67" s="63"/>
      <c r="G67" s="10"/>
      <c r="H67" s="63"/>
      <c r="I67" s="10"/>
      <c r="J67" s="171"/>
      <c r="K67" s="171"/>
      <c r="L67" s="171"/>
      <c r="M67" s="10"/>
      <c r="N67" s="171"/>
      <c r="O67" s="171"/>
      <c r="P67" s="171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2" t="s">
        <v>0</v>
      </c>
      <c r="D68" s="173"/>
      <c r="E68" s="57"/>
      <c r="F68" s="67">
        <f>SUM(F58:F66)</f>
        <v>0</v>
      </c>
      <c r="G68" s="21"/>
      <c r="H68" s="68">
        <f>SUM(H58:H66)</f>
        <v>369172</v>
      </c>
      <c r="I68" s="57"/>
      <c r="J68" s="193">
        <f>SUM(J58:L66)</f>
        <v>106963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476135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  <mergeCell ref="C64:D64"/>
    <mergeCell ref="C66:D66"/>
    <mergeCell ref="C58:D58"/>
    <mergeCell ref="C60:D60"/>
    <mergeCell ref="C62:D62"/>
    <mergeCell ref="B6:C6"/>
    <mergeCell ref="Z17:Z19"/>
    <mergeCell ref="C17:D19"/>
    <mergeCell ref="T17:T19"/>
    <mergeCell ref="V17:V19"/>
    <mergeCell ref="X17:X19"/>
    <mergeCell ref="D13:O13"/>
    <mergeCell ref="D11:O11"/>
    <mergeCell ref="F17:H17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X53:X55"/>
    <mergeCell ref="Z53:Z55"/>
    <mergeCell ref="R17:R19"/>
    <mergeCell ref="R48:T48"/>
    <mergeCell ref="R40:T42"/>
    <mergeCell ref="V53:V55"/>
    <mergeCell ref="AB17:AB19"/>
    <mergeCell ref="J21:L21"/>
    <mergeCell ref="J23:L23"/>
    <mergeCell ref="J25:L25"/>
    <mergeCell ref="J17:L19"/>
    <mergeCell ref="N17:P19"/>
    <mergeCell ref="N25:P25"/>
    <mergeCell ref="C53:D55"/>
    <mergeCell ref="D2:AB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AB53:AB55"/>
    <mergeCell ref="R53:R55"/>
    <mergeCell ref="T53:T55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49" orientation="landscape" r:id="rId1"/>
  <ignoredErrors>
    <ignoredError sqref="D1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37" zoomScale="86" zoomScaleNormal="93" zoomScalePageLayoutView="93" workbookViewId="0">
      <selection activeCell="L46" sqref="L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48" t="s">
        <v>105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37" ht="37" customHeight="1" x14ac:dyDescent="0.65"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49"/>
      <c r="C6" s="14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San Luis Obispo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 t="s">
        <v>119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90</v>
      </c>
      <c r="W17" s="44"/>
      <c r="X17" s="154" t="s">
        <v>4</v>
      </c>
      <c r="Y17" s="44"/>
      <c r="Z17" s="154" t="s">
        <v>7</v>
      </c>
      <c r="AA17" s="44"/>
      <c r="AB17" s="154" t="s">
        <v>0</v>
      </c>
      <c r="AC17" s="42"/>
    </row>
    <row r="18" spans="1:37" ht="5" customHeight="1" x14ac:dyDescent="0.6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B18" s="155"/>
      <c r="AC18" s="42"/>
    </row>
    <row r="19" spans="1:37" s="45" customFormat="1" ht="29" customHeight="1" thickBot="1" x14ac:dyDescent="0.7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B19" s="156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>
        <v>127288</v>
      </c>
      <c r="G21" s="125"/>
      <c r="H21" s="3">
        <v>116513</v>
      </c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243801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>
        <v>16915</v>
      </c>
      <c r="G23" s="125"/>
      <c r="H23" s="3">
        <v>23416</v>
      </c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40331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>
        <v>13602</v>
      </c>
      <c r="G25" s="125"/>
      <c r="H25" s="3">
        <v>10978</v>
      </c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24580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>
        <v>10389</v>
      </c>
      <c r="G27" s="125"/>
      <c r="H27" s="3">
        <v>8728</v>
      </c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19117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>
        <v>4184</v>
      </c>
      <c r="G29" s="125"/>
      <c r="H29" s="3">
        <v>4362</v>
      </c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8546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>
        <v>47498</v>
      </c>
      <c r="G31" s="125"/>
      <c r="H31" s="3">
        <v>64707</v>
      </c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112205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>
        <v>6053</v>
      </c>
      <c r="G33" s="125"/>
      <c r="H33" s="3">
        <v>5363</v>
      </c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11416</v>
      </c>
      <c r="AC33" s="56"/>
      <c r="AD33" s="57"/>
    </row>
    <row r="34" spans="1:37" ht="5" customHeight="1" thickBot="1" x14ac:dyDescent="0.8">
      <c r="A34" s="13"/>
      <c r="B34" s="49"/>
      <c r="C34" s="170"/>
      <c r="D34" s="170"/>
      <c r="E34" s="14"/>
      <c r="F34" s="64"/>
      <c r="G34" s="10"/>
      <c r="H34" s="64"/>
      <c r="I34" s="10"/>
      <c r="J34" s="171"/>
      <c r="K34" s="171"/>
      <c r="L34" s="171"/>
      <c r="M34" s="10"/>
      <c r="N34" s="171"/>
      <c r="O34" s="171"/>
      <c r="P34" s="171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2" t="s">
        <v>0</v>
      </c>
      <c r="D35" s="173"/>
      <c r="E35" s="57"/>
      <c r="F35" s="67">
        <f>SUM(F21:F33)</f>
        <v>225929</v>
      </c>
      <c r="G35" s="21"/>
      <c r="H35" s="68">
        <f>SUM(H21:H33)</f>
        <v>234067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459996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4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6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>
        <v>237819</v>
      </c>
      <c r="G44" s="125"/>
      <c r="H44" s="3">
        <v>11890</v>
      </c>
      <c r="I44" s="86"/>
      <c r="J44" s="87">
        <f>IFERROR(H44/F44,"")</f>
        <v>4.9996005365424964E-2</v>
      </c>
      <c r="K44" s="86"/>
      <c r="L44" s="3"/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>
        <v>219470</v>
      </c>
      <c r="G46" s="125"/>
      <c r="K46" s="86"/>
      <c r="L46" s="3"/>
      <c r="M46" s="105"/>
      <c r="N46" s="87">
        <f>IFERROR(L46/F46,"")</f>
        <v>0</v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0"/>
      <c r="D47" s="170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2" t="s">
        <v>0</v>
      </c>
      <c r="D48" s="173"/>
      <c r="E48" s="83"/>
      <c r="F48" s="67">
        <f>SUM(F44:F46)</f>
        <v>457289</v>
      </c>
      <c r="G48" s="21"/>
      <c r="H48" s="67">
        <f>SUM(H44:H46)</f>
        <v>11890</v>
      </c>
      <c r="I48" s="83"/>
      <c r="J48" s="87">
        <f>IFERROR(H48/F48,"")</f>
        <v>2.6001062785240843E-2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90</v>
      </c>
      <c r="W53" s="44"/>
      <c r="X53" s="154" t="s">
        <v>4</v>
      </c>
      <c r="Y53" s="44"/>
      <c r="Z53" s="154" t="s">
        <v>7</v>
      </c>
      <c r="AA53" s="44"/>
      <c r="AB53" s="154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B54" s="155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B55" s="156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5" t="s">
        <v>96</v>
      </c>
      <c r="D58" s="186" t="s">
        <v>83</v>
      </c>
      <c r="E58" s="21"/>
      <c r="F58" s="3">
        <v>53595</v>
      </c>
      <c r="G58" s="125"/>
      <c r="H58" s="3">
        <v>65289</v>
      </c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118884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5" t="s">
        <v>97</v>
      </c>
      <c r="D60" s="186" t="s">
        <v>84</v>
      </c>
      <c r="E60" s="21"/>
      <c r="F60" s="3">
        <v>144325</v>
      </c>
      <c r="G60" s="125"/>
      <c r="H60" s="3">
        <v>109648</v>
      </c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253973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5" t="s">
        <v>98</v>
      </c>
      <c r="D62" s="186" t="s">
        <v>85</v>
      </c>
      <c r="E62" s="21"/>
      <c r="F62" s="3">
        <v>10736</v>
      </c>
      <c r="G62" s="125"/>
      <c r="H62" s="3">
        <v>8855</v>
      </c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19591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5" t="s">
        <v>99</v>
      </c>
      <c r="D64" s="186" t="s">
        <v>86</v>
      </c>
      <c r="E64" s="21"/>
      <c r="F64" s="3">
        <v>4650</v>
      </c>
      <c r="G64" s="125"/>
      <c r="H64" s="3">
        <v>21956</v>
      </c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26606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5" t="s">
        <v>100</v>
      </c>
      <c r="D66" s="186" t="s">
        <v>87</v>
      </c>
      <c r="E66" s="21"/>
      <c r="F66" s="3">
        <v>12623</v>
      </c>
      <c r="G66" s="125"/>
      <c r="H66" s="3">
        <v>13722</v>
      </c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26345</v>
      </c>
      <c r="AC66" s="56"/>
      <c r="AD66" s="57"/>
    </row>
    <row r="67" spans="1:37" ht="5" customHeight="1" thickBot="1" x14ac:dyDescent="0.8">
      <c r="A67" s="13"/>
      <c r="B67" s="49"/>
      <c r="C67" s="170"/>
      <c r="D67" s="170"/>
      <c r="E67" s="14"/>
      <c r="F67" s="64"/>
      <c r="G67" s="10"/>
      <c r="H67" s="64"/>
      <c r="I67" s="10"/>
      <c r="J67" s="171"/>
      <c r="K67" s="171"/>
      <c r="L67" s="171"/>
      <c r="M67" s="10"/>
      <c r="N67" s="171"/>
      <c r="O67" s="171"/>
      <c r="P67" s="171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2" t="s">
        <v>0</v>
      </c>
      <c r="D68" s="173"/>
      <c r="E68" s="57"/>
      <c r="F68" s="67">
        <f>SUM(F58:F66)</f>
        <v>225929</v>
      </c>
      <c r="G68" s="21"/>
      <c r="H68" s="68">
        <f>SUM(H58:H66)</f>
        <v>219470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445399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31" zoomScale="86" zoomScaleNormal="93" zoomScalePageLayoutView="93" workbookViewId="0">
      <selection activeCell="R45" sqref="R45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48" t="s">
        <v>105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37" ht="37" customHeight="1" x14ac:dyDescent="0.65"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49"/>
      <c r="C6" s="14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San Luis Obispo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 t="s">
        <v>121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90</v>
      </c>
      <c r="W17" s="44"/>
      <c r="X17" s="154" t="s">
        <v>4</v>
      </c>
      <c r="Y17" s="44"/>
      <c r="Z17" s="154" t="s">
        <v>7</v>
      </c>
      <c r="AA17" s="44"/>
      <c r="AB17" s="154" t="s">
        <v>0</v>
      </c>
      <c r="AC17" s="42"/>
    </row>
    <row r="18" spans="1:37" ht="5" customHeight="1" x14ac:dyDescent="0.6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B18" s="155"/>
      <c r="AC18" s="42"/>
    </row>
    <row r="19" spans="1:37" s="45" customFormat="1" ht="29" customHeight="1" thickBot="1" x14ac:dyDescent="0.7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B19" s="156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>
        <v>105529</v>
      </c>
      <c r="G21" s="125"/>
      <c r="H21" s="3">
        <v>108974</v>
      </c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214503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>
        <v>22708</v>
      </c>
      <c r="G23" s="125"/>
      <c r="H23" s="3">
        <v>8074</v>
      </c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30782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>
        <v>36572</v>
      </c>
      <c r="G25" s="125"/>
      <c r="H25" s="3">
        <v>15115</v>
      </c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51687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>
        <v>34061</v>
      </c>
      <c r="G27" s="125"/>
      <c r="H27" s="3">
        <v>5548</v>
      </c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39609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>
        <v>8843</v>
      </c>
      <c r="G29" s="125"/>
      <c r="H29" s="3">
        <v>4714</v>
      </c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13557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>
        <v>37943</v>
      </c>
      <c r="G31" s="125"/>
      <c r="H31" s="3">
        <v>30610</v>
      </c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68553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>
        <v>8843</v>
      </c>
      <c r="G33" s="125"/>
      <c r="H33" s="3">
        <v>4048</v>
      </c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12891</v>
      </c>
      <c r="AC33" s="56"/>
      <c r="AD33" s="57"/>
    </row>
    <row r="34" spans="1:37" ht="5" customHeight="1" thickBot="1" x14ac:dyDescent="0.8">
      <c r="A34" s="13"/>
      <c r="B34" s="49"/>
      <c r="C34" s="170"/>
      <c r="D34" s="170"/>
      <c r="E34" s="14"/>
      <c r="F34" s="64"/>
      <c r="G34" s="10"/>
      <c r="H34" s="64"/>
      <c r="I34" s="10"/>
      <c r="J34" s="171"/>
      <c r="K34" s="171"/>
      <c r="L34" s="171"/>
      <c r="M34" s="10"/>
      <c r="N34" s="171"/>
      <c r="O34" s="171"/>
      <c r="P34" s="171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2" t="s">
        <v>0</v>
      </c>
      <c r="D35" s="173"/>
      <c r="E35" s="57"/>
      <c r="F35" s="67">
        <f>SUM(F21:F33)</f>
        <v>254499</v>
      </c>
      <c r="G35" s="21"/>
      <c r="H35" s="68">
        <f>SUM(H21:H33)</f>
        <v>177083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431582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4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6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>
        <v>272687</v>
      </c>
      <c r="G44" s="125"/>
      <c r="H44" s="3">
        <v>18188</v>
      </c>
      <c r="I44" s="86"/>
      <c r="J44" s="87">
        <f>IFERROR(H44/F44,"")</f>
        <v>6.6699182579294206E-2</v>
      </c>
      <c r="K44" s="86"/>
      <c r="L44" s="3"/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>
        <v>177083</v>
      </c>
      <c r="G46" s="125"/>
      <c r="K46" s="86"/>
      <c r="L46" s="3"/>
      <c r="M46" s="105"/>
      <c r="N46" s="87">
        <f>IFERROR(L46/F46,"")</f>
        <v>0</v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0"/>
      <c r="D47" s="170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2" t="s">
        <v>0</v>
      </c>
      <c r="D48" s="173"/>
      <c r="E48" s="83"/>
      <c r="F48" s="67">
        <f>SUM(F44:F46)</f>
        <v>449770</v>
      </c>
      <c r="G48" s="21"/>
      <c r="H48" s="67">
        <f>SUM(H44:H46)</f>
        <v>18188</v>
      </c>
      <c r="I48" s="83"/>
      <c r="J48" s="87">
        <f>IFERROR(H48/F48,"")</f>
        <v>4.0438446317006473E-2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90</v>
      </c>
      <c r="W53" s="44"/>
      <c r="X53" s="154" t="s">
        <v>4</v>
      </c>
      <c r="Y53" s="44"/>
      <c r="Z53" s="154" t="s">
        <v>7</v>
      </c>
      <c r="AA53" s="44"/>
      <c r="AB53" s="154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B54" s="155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B55" s="156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5" t="s">
        <v>96</v>
      </c>
      <c r="D58" s="186" t="s">
        <v>83</v>
      </c>
      <c r="E58" s="21"/>
      <c r="F58" s="3">
        <v>50900</v>
      </c>
      <c r="G58" s="125"/>
      <c r="H58" s="3">
        <v>41208</v>
      </c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92108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5" t="s">
        <v>97</v>
      </c>
      <c r="D60" s="186" t="s">
        <v>84</v>
      </c>
      <c r="E60" s="21"/>
      <c r="F60" s="3">
        <v>114524</v>
      </c>
      <c r="G60" s="125"/>
      <c r="H60" s="3">
        <v>80692</v>
      </c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195216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5" t="s">
        <v>98</v>
      </c>
      <c r="D62" s="186" t="s">
        <v>85</v>
      </c>
      <c r="E62" s="21"/>
      <c r="F62" s="3">
        <v>12725</v>
      </c>
      <c r="G62" s="125"/>
      <c r="H62" s="3">
        <v>8854</v>
      </c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21579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5" t="s">
        <v>99</v>
      </c>
      <c r="D64" s="186" t="s">
        <v>86</v>
      </c>
      <c r="E64" s="21"/>
      <c r="F64" s="3">
        <v>50900</v>
      </c>
      <c r="G64" s="125"/>
      <c r="H64" s="3">
        <v>26562</v>
      </c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77462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5" t="s">
        <v>100</v>
      </c>
      <c r="D66" s="186" t="s">
        <v>87</v>
      </c>
      <c r="E66" s="21"/>
      <c r="F66" s="3">
        <v>25450</v>
      </c>
      <c r="G66" s="125"/>
      <c r="H66" s="3">
        <v>19767</v>
      </c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45217</v>
      </c>
      <c r="AC66" s="56"/>
      <c r="AD66" s="57"/>
    </row>
    <row r="67" spans="1:37" ht="5" customHeight="1" thickBot="1" x14ac:dyDescent="0.8">
      <c r="A67" s="13"/>
      <c r="B67" s="49"/>
      <c r="C67" s="170"/>
      <c r="D67" s="170"/>
      <c r="E67" s="14"/>
      <c r="F67" s="64"/>
      <c r="G67" s="10"/>
      <c r="H67" s="64"/>
      <c r="I67" s="10"/>
      <c r="J67" s="171"/>
      <c r="K67" s="171"/>
      <c r="L67" s="171"/>
      <c r="M67" s="10"/>
      <c r="N67" s="171"/>
      <c r="O67" s="171"/>
      <c r="P67" s="171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2" t="s">
        <v>0</v>
      </c>
      <c r="D68" s="173"/>
      <c r="E68" s="57"/>
      <c r="F68" s="67">
        <f>SUM(F58:F66)</f>
        <v>254499</v>
      </c>
      <c r="G68" s="21"/>
      <c r="H68" s="68">
        <f>SUM(H58:H66)</f>
        <v>177083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431582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11" zoomScale="86" zoomScaleNormal="93" zoomScalePageLayoutView="93" workbookViewId="0">
      <selection activeCell="J62" sqref="J62:L6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48" t="s">
        <v>105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37" ht="37" customHeight="1" x14ac:dyDescent="0.65"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49"/>
      <c r="C6" s="14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San Luis Obispo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 t="s">
        <v>122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90</v>
      </c>
      <c r="W17" s="44"/>
      <c r="X17" s="154" t="s">
        <v>4</v>
      </c>
      <c r="Y17" s="44"/>
      <c r="Z17" s="154" t="s">
        <v>7</v>
      </c>
      <c r="AA17" s="44"/>
      <c r="AB17" s="154" t="s">
        <v>0</v>
      </c>
      <c r="AC17" s="42"/>
    </row>
    <row r="18" spans="1:37" ht="5" customHeight="1" x14ac:dyDescent="0.6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B18" s="155"/>
      <c r="AC18" s="42"/>
    </row>
    <row r="19" spans="1:37" s="45" customFormat="1" ht="29" customHeight="1" thickBot="1" x14ac:dyDescent="0.7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B19" s="156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>
        <v>4877</v>
      </c>
      <c r="G21" s="125"/>
      <c r="H21" s="3">
        <v>10000</v>
      </c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14877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0"/>
      <c r="D34" s="170"/>
      <c r="E34" s="14"/>
      <c r="F34" s="64"/>
      <c r="G34" s="10"/>
      <c r="H34" s="64"/>
      <c r="I34" s="10"/>
      <c r="J34" s="171"/>
      <c r="K34" s="171"/>
      <c r="L34" s="171"/>
      <c r="M34" s="10"/>
      <c r="N34" s="171"/>
      <c r="O34" s="171"/>
      <c r="P34" s="171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2" t="s">
        <v>0</v>
      </c>
      <c r="D35" s="173"/>
      <c r="E35" s="57"/>
      <c r="F35" s="67">
        <f>SUM(F21:F33)</f>
        <v>4877</v>
      </c>
      <c r="G35" s="21"/>
      <c r="H35" s="68">
        <f>SUM(H21:H33)</f>
        <v>10000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14877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4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6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>
        <v>4877</v>
      </c>
      <c r="G44" s="125"/>
      <c r="H44" s="3">
        <v>380</v>
      </c>
      <c r="I44" s="86"/>
      <c r="J44" s="87">
        <f>IFERROR(H44/F44,"")</f>
        <v>7.7916752101701861E-2</v>
      </c>
      <c r="K44" s="86"/>
      <c r="L44" s="3"/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>
        <v>10000</v>
      </c>
      <c r="G46" s="125"/>
      <c r="K46" s="86"/>
      <c r="L46" s="3"/>
      <c r="M46" s="105"/>
      <c r="N46" s="87">
        <f>IFERROR(L46/F46,"")</f>
        <v>0</v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0"/>
      <c r="D47" s="170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2" t="s">
        <v>0</v>
      </c>
      <c r="D48" s="173"/>
      <c r="E48" s="83"/>
      <c r="F48" s="67">
        <f>SUM(F44:F46)</f>
        <v>14877</v>
      </c>
      <c r="G48" s="21"/>
      <c r="H48" s="67">
        <f>SUM(H44:H46)</f>
        <v>380</v>
      </c>
      <c r="I48" s="83"/>
      <c r="J48" s="87">
        <f>IFERROR(H48/F48,"")</f>
        <v>2.554278416347382E-2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90</v>
      </c>
      <c r="W53" s="44"/>
      <c r="X53" s="154" t="s">
        <v>4</v>
      </c>
      <c r="Y53" s="44"/>
      <c r="Z53" s="154" t="s">
        <v>7</v>
      </c>
      <c r="AA53" s="44"/>
      <c r="AB53" s="154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B54" s="155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B55" s="156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5" t="s">
        <v>96</v>
      </c>
      <c r="D58" s="186" t="s">
        <v>83</v>
      </c>
      <c r="E58" s="21"/>
      <c r="F58" s="3">
        <v>2439</v>
      </c>
      <c r="G58" s="125"/>
      <c r="H58" s="3">
        <v>1000</v>
      </c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3439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5" t="s">
        <v>97</v>
      </c>
      <c r="D60" s="186" t="s">
        <v>84</v>
      </c>
      <c r="E60" s="21"/>
      <c r="F60" s="3">
        <v>2438</v>
      </c>
      <c r="G60" s="125"/>
      <c r="H60" s="3">
        <v>8500</v>
      </c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10938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5" t="s">
        <v>98</v>
      </c>
      <c r="D62" s="186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5" t="s">
        <v>99</v>
      </c>
      <c r="D64" s="186" t="s">
        <v>86</v>
      </c>
      <c r="E64" s="21"/>
      <c r="F64" s="3"/>
      <c r="G64" s="125"/>
      <c r="H64" s="3">
        <v>500</v>
      </c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500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5" t="s">
        <v>100</v>
      </c>
      <c r="D66" s="186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0"/>
      <c r="D67" s="170"/>
      <c r="E67" s="14"/>
      <c r="F67" s="64"/>
      <c r="G67" s="10"/>
      <c r="H67" s="64"/>
      <c r="I67" s="10"/>
      <c r="J67" s="171"/>
      <c r="K67" s="171"/>
      <c r="L67" s="171"/>
      <c r="M67" s="10"/>
      <c r="N67" s="171"/>
      <c r="O67" s="171"/>
      <c r="P67" s="171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2" t="s">
        <v>0</v>
      </c>
      <c r="D68" s="173"/>
      <c r="E68" s="57"/>
      <c r="F68" s="67">
        <f>SUM(F58:F66)</f>
        <v>4877</v>
      </c>
      <c r="G68" s="21"/>
      <c r="H68" s="68">
        <f>SUM(H58:H66)</f>
        <v>10000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14877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48" t="s">
        <v>105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37" ht="37" customHeight="1" x14ac:dyDescent="0.65"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49"/>
      <c r="C6" s="14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San Luis Obispo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90</v>
      </c>
      <c r="W17" s="44"/>
      <c r="X17" s="154" t="s">
        <v>4</v>
      </c>
      <c r="Y17" s="44"/>
      <c r="Z17" s="154" t="s">
        <v>7</v>
      </c>
      <c r="AA17" s="44"/>
      <c r="AB17" s="154" t="s">
        <v>0</v>
      </c>
      <c r="AC17" s="42"/>
    </row>
    <row r="18" spans="1:37" ht="5" customHeight="1" x14ac:dyDescent="0.6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B18" s="155"/>
      <c r="AC18" s="42"/>
    </row>
    <row r="19" spans="1:37" s="45" customFormat="1" ht="29" customHeight="1" thickBot="1" x14ac:dyDescent="0.7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B19" s="156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0"/>
      <c r="D34" s="170"/>
      <c r="E34" s="14"/>
      <c r="F34" s="64"/>
      <c r="G34" s="10"/>
      <c r="H34" s="64"/>
      <c r="I34" s="10"/>
      <c r="J34" s="171"/>
      <c r="K34" s="171"/>
      <c r="L34" s="171"/>
      <c r="M34" s="10"/>
      <c r="N34" s="171"/>
      <c r="O34" s="171"/>
      <c r="P34" s="171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2" t="s">
        <v>0</v>
      </c>
      <c r="D35" s="173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4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6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0"/>
      <c r="D47" s="170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2" t="s">
        <v>0</v>
      </c>
      <c r="D48" s="173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90</v>
      </c>
      <c r="W53" s="44"/>
      <c r="X53" s="154" t="s">
        <v>4</v>
      </c>
      <c r="Y53" s="44"/>
      <c r="Z53" s="154" t="s">
        <v>7</v>
      </c>
      <c r="AA53" s="44"/>
      <c r="AB53" s="154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B54" s="155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B55" s="156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5" t="s">
        <v>96</v>
      </c>
      <c r="D58" s="186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5" t="s">
        <v>97</v>
      </c>
      <c r="D60" s="186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5" t="s">
        <v>98</v>
      </c>
      <c r="D62" s="186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5" t="s">
        <v>99</v>
      </c>
      <c r="D64" s="186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5" t="s">
        <v>100</v>
      </c>
      <c r="D66" s="186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0"/>
      <c r="D67" s="170"/>
      <c r="E67" s="14"/>
      <c r="F67" s="64"/>
      <c r="G67" s="10"/>
      <c r="H67" s="64"/>
      <c r="I67" s="10"/>
      <c r="J67" s="171"/>
      <c r="K67" s="171"/>
      <c r="L67" s="171"/>
      <c r="M67" s="10"/>
      <c r="N67" s="171"/>
      <c r="O67" s="171"/>
      <c r="P67" s="171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2" t="s">
        <v>0</v>
      </c>
      <c r="D68" s="173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48" t="s">
        <v>105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37" ht="37" customHeight="1" x14ac:dyDescent="0.65"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49"/>
      <c r="C6" s="149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San Luis Obispo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7"/>
      <c r="D17" s="157"/>
      <c r="F17" s="158" t="s">
        <v>81</v>
      </c>
      <c r="G17" s="159"/>
      <c r="H17" s="160"/>
      <c r="I17" s="44"/>
      <c r="J17" s="161" t="s">
        <v>82</v>
      </c>
      <c r="K17" s="162"/>
      <c r="L17" s="163"/>
      <c r="M17" s="44"/>
      <c r="N17" s="161" t="s">
        <v>2</v>
      </c>
      <c r="O17" s="162"/>
      <c r="P17" s="163"/>
      <c r="Q17" s="44"/>
      <c r="R17" s="154" t="s">
        <v>3</v>
      </c>
      <c r="S17" s="44"/>
      <c r="T17" s="154" t="s">
        <v>6</v>
      </c>
      <c r="U17" s="44"/>
      <c r="V17" s="154" t="s">
        <v>90</v>
      </c>
      <c r="W17" s="44"/>
      <c r="X17" s="154" t="s">
        <v>4</v>
      </c>
      <c r="Y17" s="44"/>
      <c r="Z17" s="154" t="s">
        <v>7</v>
      </c>
      <c r="AA17" s="44"/>
      <c r="AB17" s="154" t="s">
        <v>0</v>
      </c>
      <c r="AC17" s="42"/>
    </row>
    <row r="18" spans="1:37" ht="5" customHeight="1" x14ac:dyDescent="0.6">
      <c r="A18" s="10"/>
      <c r="B18" s="40"/>
      <c r="C18" s="157"/>
      <c r="D18" s="157"/>
      <c r="F18" s="43"/>
      <c r="J18" s="164"/>
      <c r="K18" s="165"/>
      <c r="L18" s="166"/>
      <c r="N18" s="164"/>
      <c r="O18" s="165"/>
      <c r="P18" s="166"/>
      <c r="R18" s="155"/>
      <c r="T18" s="155"/>
      <c r="V18" s="155"/>
      <c r="X18" s="155"/>
      <c r="Z18" s="155"/>
      <c r="AB18" s="155"/>
      <c r="AC18" s="42"/>
    </row>
    <row r="19" spans="1:37" s="45" customFormat="1" ht="29" customHeight="1" thickBot="1" x14ac:dyDescent="0.75">
      <c r="B19" s="46"/>
      <c r="C19" s="157"/>
      <c r="D19" s="157"/>
      <c r="E19" s="44"/>
      <c r="F19" s="47" t="s">
        <v>1</v>
      </c>
      <c r="G19" s="44"/>
      <c r="H19" s="47" t="s">
        <v>89</v>
      </c>
      <c r="J19" s="167"/>
      <c r="K19" s="168"/>
      <c r="L19" s="169"/>
      <c r="N19" s="167"/>
      <c r="O19" s="168"/>
      <c r="P19" s="169"/>
      <c r="R19" s="156"/>
      <c r="T19" s="156"/>
      <c r="V19" s="156"/>
      <c r="X19" s="156"/>
      <c r="Z19" s="156"/>
      <c r="AB19" s="156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0"/>
      <c r="D34" s="170"/>
      <c r="E34" s="14"/>
      <c r="F34" s="64"/>
      <c r="G34" s="10"/>
      <c r="H34" s="64"/>
      <c r="I34" s="10"/>
      <c r="J34" s="171"/>
      <c r="K34" s="171"/>
      <c r="L34" s="171"/>
      <c r="M34" s="10"/>
      <c r="N34" s="171"/>
      <c r="O34" s="171"/>
      <c r="P34" s="171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2" t="s">
        <v>0</v>
      </c>
      <c r="D35" s="173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4" t="s">
        <v>104</v>
      </c>
      <c r="G40" s="44"/>
      <c r="H40" s="181" t="s">
        <v>103</v>
      </c>
      <c r="I40" s="182"/>
      <c r="J40" s="183"/>
      <c r="K40" s="44"/>
      <c r="L40" s="181" t="s">
        <v>106</v>
      </c>
      <c r="M40" s="182"/>
      <c r="N40" s="183"/>
      <c r="O40" s="42"/>
      <c r="R40" s="184"/>
      <c r="S40" s="184"/>
      <c r="T40" s="184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5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4"/>
      <c r="S41" s="184"/>
      <c r="T41" s="184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6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4"/>
      <c r="S42" s="184"/>
      <c r="T42" s="184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0"/>
      <c r="D47" s="170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2" t="s">
        <v>0</v>
      </c>
      <c r="D48" s="173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0"/>
      <c r="S48" s="180"/>
      <c r="T48" s="180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7"/>
      <c r="D53" s="157"/>
      <c r="F53" s="158" t="s">
        <v>81</v>
      </c>
      <c r="G53" s="159"/>
      <c r="H53" s="160"/>
      <c r="I53" s="44"/>
      <c r="J53" s="161" t="s">
        <v>82</v>
      </c>
      <c r="K53" s="162"/>
      <c r="L53" s="163"/>
      <c r="M53" s="44"/>
      <c r="N53" s="161" t="s">
        <v>2</v>
      </c>
      <c r="O53" s="162"/>
      <c r="P53" s="163"/>
      <c r="Q53" s="44"/>
      <c r="R53" s="154" t="s">
        <v>3</v>
      </c>
      <c r="S53" s="44"/>
      <c r="T53" s="154" t="s">
        <v>6</v>
      </c>
      <c r="U53" s="44"/>
      <c r="V53" s="154" t="s">
        <v>90</v>
      </c>
      <c r="W53" s="44"/>
      <c r="X53" s="154" t="s">
        <v>4</v>
      </c>
      <c r="Y53" s="44"/>
      <c r="Z53" s="154" t="s">
        <v>7</v>
      </c>
      <c r="AA53" s="44"/>
      <c r="AB53" s="154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7"/>
      <c r="D54" s="157"/>
      <c r="F54" s="43"/>
      <c r="J54" s="164"/>
      <c r="K54" s="165"/>
      <c r="L54" s="166"/>
      <c r="N54" s="164"/>
      <c r="O54" s="165"/>
      <c r="P54" s="166"/>
      <c r="R54" s="155"/>
      <c r="T54" s="155"/>
      <c r="V54" s="155"/>
      <c r="X54" s="155"/>
      <c r="Z54" s="155"/>
      <c r="AB54" s="155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7"/>
      <c r="D55" s="157"/>
      <c r="E55" s="44"/>
      <c r="F55" s="47" t="s">
        <v>1</v>
      </c>
      <c r="G55" s="44"/>
      <c r="H55" s="47" t="s">
        <v>89</v>
      </c>
      <c r="J55" s="167"/>
      <c r="K55" s="168"/>
      <c r="L55" s="169"/>
      <c r="N55" s="167"/>
      <c r="O55" s="168"/>
      <c r="P55" s="169"/>
      <c r="R55" s="156"/>
      <c r="T55" s="156"/>
      <c r="V55" s="156"/>
      <c r="X55" s="156"/>
      <c r="Z55" s="156"/>
      <c r="AB55" s="156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5" t="s">
        <v>96</v>
      </c>
      <c r="D58" s="186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85" t="s">
        <v>97</v>
      </c>
      <c r="D60" s="186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85" t="s">
        <v>98</v>
      </c>
      <c r="D62" s="186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85" t="s">
        <v>99</v>
      </c>
      <c r="D64" s="186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5" t="s">
        <v>100</v>
      </c>
      <c r="D66" s="186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0"/>
      <c r="D67" s="170"/>
      <c r="E67" s="14"/>
      <c r="F67" s="64"/>
      <c r="G67" s="10"/>
      <c r="H67" s="64"/>
      <c r="I67" s="10"/>
      <c r="J67" s="171"/>
      <c r="K67" s="171"/>
      <c r="L67" s="171"/>
      <c r="M67" s="10"/>
      <c r="N67" s="171"/>
      <c r="O67" s="171"/>
      <c r="P67" s="171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72" t="s">
        <v>0</v>
      </c>
      <c r="D68" s="173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Cuesta</vt:lpstr>
      <vt:lpstr>LMUSD</vt:lpstr>
      <vt:lpstr>SLCUSD</vt:lpstr>
      <vt:lpstr>TUSD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Cuesta!Print_Area</vt:lpstr>
      <vt:lpstr>LMUSD!Print_Area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Sheet5!Print_Area</vt:lpstr>
      <vt:lpstr>Sheet6!Print_Area</vt:lpstr>
      <vt:lpstr>Sheet7!Print_Area</vt:lpstr>
      <vt:lpstr>Sheet8!Print_Area</vt:lpstr>
      <vt:lpstr>Sheet9!Print_Area</vt:lpstr>
      <vt:lpstr>SLCUSD!Print_Area</vt:lpstr>
      <vt:lpstr>Summary!Print_Area</vt:lpstr>
      <vt:lpstr>TUSD!Print_Area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2015-10-23T01:06:42Z</cp:lastPrinted>
  <dcterms:created xsi:type="dcterms:W3CDTF">2014-05-13T19:18:33Z</dcterms:created>
  <dcterms:modified xsi:type="dcterms:W3CDTF">2015-11-30T23:20:24Z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