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7 San Bernardino\"/>
    </mc:Choice>
  </mc:AlternateContent>
  <bookViews>
    <workbookView xWindow="0" yWindow="1150" windowWidth="20500" windowHeight="1316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BCCD" sheetId="39" r:id="rId4"/>
    <sheet name="Redlands USD" sheetId="61" r:id="rId5"/>
    <sheet name="Rialto USD" sheetId="43" r:id="rId6"/>
    <sheet name="San Bernardino City USD" sheetId="44" r:id="rId7"/>
    <sheet name="Yucaipa-Calimesa JUSD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7">#REF!</definedName>
    <definedName name="ddConsortia">#REF!</definedName>
    <definedName name="ddConsortium">ddConsortia!$A$2:$A$72</definedName>
    <definedName name="_xlnm.Print_Area" localSheetId="4">'Redlands USD'!$A$1:$AB$72</definedName>
    <definedName name="_xlnm.Print_Area" localSheetId="5">'Rialto USD'!$A$1:$AB$72</definedName>
    <definedName name="_xlnm.Print_Area" localSheetId="6">'San Bernardino City USD'!$A$1:$AB$72</definedName>
    <definedName name="_xlnm.Print_Area" localSheetId="3">SBCCD!$A$1:$AB$72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_xlnm.Print_Area" localSheetId="7">'Yucaipa-Calimesa JUSD'!$A$1:$AB$72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7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<sst xmlns="http://schemas.openxmlformats.org/spreadsheetml/2006/main" count="3279" uniqueCount="127">
  <si>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</si>
  <si>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</si>
  <si>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</si>
  <si>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</si>
  <si>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</si>
  <si>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</si>
  <si>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</si>
  <si>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</si>
  <si>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</si>
  <si>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</si>
  <si>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</si>
  <si>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</si>
  <si>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</si>
  <si>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</si>
  <si>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</si>
  <si>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</si>
  <si>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</si>
  <si>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</si>
  <si>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</si>
  <si>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</si>
  <si>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</si>
  <si>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</si>
  <si>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</si>
  <si>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</si>
  <si>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</si>
  <si>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</si>
  <si>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</si>
  <si>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</si>
  <si>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</si>
  <si>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</si>
  <si>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</si>
  <si>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</si>
  <si>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</si>
  <si>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</si>
  <si>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</si>
  <si>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</si>
  <si>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</si>
  <si>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</si>
  <si>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</si>
  <si>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</si>
  <si>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</si>
  <si>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</si>
  <si>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</si>
  <si>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</si>
  <si>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</si>
  <si>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</si>
  <si>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</si>
  <si>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</si>
  <si>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</si>
  <si>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</si>
  <si>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</si>
  <si>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</si>
  <si>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</si>
  <si>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</si>
  <si>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</si>
  <si>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</si>
  <si>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</si>
  <si>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</si>
  <si>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</si>
  <si>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</si>
  <si>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</si>
  <si>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</si>
  <si>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</si>
  <si>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</si>
  <si>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</si>
  <si>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</si>
  <si>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</si>
  <si>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</si>
  <si>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</si>
  <si>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</si>
  <si>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</si>
  <si>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</si>
  <si>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</si>
  <si>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</si>
  <si>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</si>
  <si>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</si>
  <si>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</si>
  <si>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</si>
  <si>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</si>
  <si>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</si>
  <si>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</si>
  <si>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</si>
  <si>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</si>
  <si>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</si>
  <si>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</si>
  <si>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</si>
  <si>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</si>
  <si>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</si>
  <si>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</si>
  <si>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</si>
  <si>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</si>
  <si>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</si>
  <si>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</si>
  <si>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</si>
  <si>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</si>
  <si>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</si>
  <si>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</si>
  <si>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</si>
  <si>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</si>
  <si>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</si>
  <si>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</si>
  <si>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</si>
  <si>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</si>
  <si>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</si>
  <si>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</si>
  <si>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</si>
  <si>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</si>
  <si>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</si>
  <si>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</si>
  <si>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</si>
  <si>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</si>
  <si>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</si>
  <si>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</si>
  <si>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</si>
  <si>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</si>
  <si>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</si>
  <si>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</si>
  <si>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</si>
  <si>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 Bernardino Community College District</t>
  </si>
  <si>
    <t>Redlands Unified School District</t>
  </si>
  <si>
    <t>Rialto Unified School District</t>
  </si>
  <si>
    <t>San Bernardino City Unified School District</t>
  </si>
  <si>
    <t>Yucaipa-Calimesa Joint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</si>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</sst>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501"/>
  <sheetViews>
    <sheetView workbookViewId="0"/>
  </sheetViews>
  <sheetFormatPr defaultColWidth="10.90625" defaultRowHeight="13" x14ac:dyDescent="0.6"/>
  <sheetData>
    <row r="1" spans="1:5" x14ac:dyDescent="0.6">
      <c r="A1" t="s">
        <v>123</v>
      </c>
      <c r="B1" t="s">
        <v>124</v>
      </c>
      <c r="C1" t="s">
        <v>125</v>
      </c>
      <c r="D1" t="s">
        <v>126</v>
      </c>
      <c r="E1" t="s">
        <v>0</v>
      </c>
    </row>
    <row r="2" spans="1:5" x14ac:dyDescent="0.6">
      <c r="A2" t="s">
        <v>52</v>
      </c>
      <c r="B2" t="s">
        <v>122</v>
      </c>
      <c r="C2" t="s">
        <v>7</v>
      </c>
      <c r="D2" t="s">
        <v>99</v>
      </c>
    </row>
    <row r="3" spans="1:5" x14ac:dyDescent="0.6">
      <c r="A3" t="s">
        <v>52</v>
      </c>
      <c r="B3" t="s">
        <v>122</v>
      </c>
      <c r="C3" t="s">
        <v>7</v>
      </c>
      <c r="D3" t="s">
        <v>98</v>
      </c>
    </row>
    <row r="4" spans="1:5" x14ac:dyDescent="0.6">
      <c r="A4" t="s">
        <v>52</v>
      </c>
      <c r="B4" t="s">
        <v>122</v>
      </c>
      <c r="C4" t="s">
        <v>7</v>
      </c>
      <c r="D4" t="s">
        <v>97</v>
      </c>
    </row>
    <row r="5" spans="1:5" x14ac:dyDescent="0.6">
      <c r="A5" t="s">
        <v>52</v>
      </c>
      <c r="B5" t="s">
        <v>122</v>
      </c>
      <c r="C5" t="s">
        <v>7</v>
      </c>
      <c r="D5" t="s">
        <v>96</v>
      </c>
    </row>
    <row r="6" spans="1:5" x14ac:dyDescent="0.6">
      <c r="A6" t="s">
        <v>52</v>
      </c>
      <c r="B6" t="s">
        <v>122</v>
      </c>
      <c r="C6" t="s">
        <v>7</v>
      </c>
      <c r="D6" t="s">
        <v>95</v>
      </c>
    </row>
    <row r="7" spans="1:5" x14ac:dyDescent="0.6">
      <c r="A7" t="s">
        <v>52</v>
      </c>
      <c r="B7" t="s">
        <v>122</v>
      </c>
      <c r="C7" t="s">
        <v>4</v>
      </c>
      <c r="D7" t="s">
        <v>99</v>
      </c>
    </row>
    <row r="8" spans="1:5" x14ac:dyDescent="0.6">
      <c r="A8" t="s">
        <v>52</v>
      </c>
      <c r="B8" t="s">
        <v>122</v>
      </c>
      <c r="C8" t="s">
        <v>4</v>
      </c>
      <c r="D8" t="s">
        <v>98</v>
      </c>
    </row>
    <row r="9" spans="1:5" x14ac:dyDescent="0.6">
      <c r="A9" t="s">
        <v>52</v>
      </c>
      <c r="B9" t="s">
        <v>122</v>
      </c>
      <c r="C9" t="s">
        <v>4</v>
      </c>
      <c r="D9" t="s">
        <v>97</v>
      </c>
    </row>
    <row r="10" spans="1:5" x14ac:dyDescent="0.6">
      <c r="A10" t="s">
        <v>52</v>
      </c>
      <c r="B10" t="s">
        <v>122</v>
      </c>
      <c r="C10" t="s">
        <v>4</v>
      </c>
      <c r="D10" t="s">
        <v>96</v>
      </c>
    </row>
    <row r="11" spans="1:5" x14ac:dyDescent="0.6">
      <c r="A11" t="s">
        <v>52</v>
      </c>
      <c r="B11" t="s">
        <v>122</v>
      </c>
      <c r="C11" t="s">
        <v>4</v>
      </c>
      <c r="D11" t="s">
        <v>95</v>
      </c>
    </row>
    <row r="12" spans="1:5" x14ac:dyDescent="0.6">
      <c r="A12" t="s">
        <v>52</v>
      </c>
      <c r="B12" t="s">
        <v>122</v>
      </c>
      <c r="C12" t="s">
        <v>6</v>
      </c>
      <c r="D12" t="s">
        <v>99</v>
      </c>
    </row>
    <row r="13" spans="1:5" x14ac:dyDescent="0.6">
      <c r="A13" t="s">
        <v>52</v>
      </c>
      <c r="B13" t="s">
        <v>122</v>
      </c>
      <c r="C13" t="s">
        <v>6</v>
      </c>
      <c r="D13" t="s">
        <v>98</v>
      </c>
    </row>
    <row r="14" spans="1:5" x14ac:dyDescent="0.6">
      <c r="A14" t="s">
        <v>52</v>
      </c>
      <c r="B14" t="s">
        <v>122</v>
      </c>
      <c r="C14" t="s">
        <v>6</v>
      </c>
      <c r="D14" t="s">
        <v>97</v>
      </c>
    </row>
    <row r="15" spans="1:5" x14ac:dyDescent="0.6">
      <c r="A15" t="s">
        <v>52</v>
      </c>
      <c r="B15" t="s">
        <v>122</v>
      </c>
      <c r="C15" t="s">
        <v>6</v>
      </c>
      <c r="D15" t="s">
        <v>96</v>
      </c>
    </row>
    <row r="16" spans="1:5" x14ac:dyDescent="0.6">
      <c r="A16" t="s">
        <v>52</v>
      </c>
      <c r="B16" t="s">
        <v>122</v>
      </c>
      <c r="C16" t="s">
        <v>6</v>
      </c>
      <c r="D16" t="s">
        <v>95</v>
      </c>
    </row>
    <row r="17" spans="1:4" x14ac:dyDescent="0.6">
      <c r="A17" t="s">
        <v>52</v>
      </c>
      <c r="B17" t="s">
        <v>122</v>
      </c>
      <c r="C17" t="s">
        <v>3</v>
      </c>
      <c r="D17" t="s">
        <v>99</v>
      </c>
    </row>
    <row r="18" spans="1:4" x14ac:dyDescent="0.6">
      <c r="A18" t="s">
        <v>52</v>
      </c>
      <c r="B18" t="s">
        <v>122</v>
      </c>
      <c r="C18" t="s">
        <v>3</v>
      </c>
      <c r="D18" t="s">
        <v>98</v>
      </c>
    </row>
    <row r="19" spans="1:4" x14ac:dyDescent="0.6">
      <c r="A19" t="s">
        <v>52</v>
      </c>
      <c r="B19" t="s">
        <v>122</v>
      </c>
      <c r="C19" t="s">
        <v>3</v>
      </c>
      <c r="D19" t="s">
        <v>97</v>
      </c>
    </row>
    <row r="20" spans="1:4" x14ac:dyDescent="0.6">
      <c r="A20" t="s">
        <v>52</v>
      </c>
      <c r="B20" t="s">
        <v>122</v>
      </c>
      <c r="C20" t="s">
        <v>3</v>
      </c>
      <c r="D20" t="s">
        <v>96</v>
      </c>
    </row>
    <row r="21" spans="1:4" x14ac:dyDescent="0.6">
      <c r="A21" t="s">
        <v>52</v>
      </c>
      <c r="B21" t="s">
        <v>122</v>
      </c>
      <c r="C21" t="s">
        <v>3</v>
      </c>
      <c r="D21" t="s">
        <v>95</v>
      </c>
    </row>
    <row r="22" spans="1:4" x14ac:dyDescent="0.6">
      <c r="A22" t="s">
        <v>52</v>
      </c>
      <c r="B22" t="s">
        <v>122</v>
      </c>
      <c r="C22" t="s">
        <v>2</v>
      </c>
      <c r="D22" t="s">
        <v>99</v>
      </c>
    </row>
    <row r="23" spans="1:4" x14ac:dyDescent="0.6">
      <c r="A23" t="s">
        <v>52</v>
      </c>
      <c r="B23" t="s">
        <v>122</v>
      </c>
      <c r="C23" t="s">
        <v>2</v>
      </c>
      <c r="D23" t="s">
        <v>98</v>
      </c>
    </row>
    <row r="24" spans="1:4" x14ac:dyDescent="0.6">
      <c r="A24" t="s">
        <v>52</v>
      </c>
      <c r="B24" t="s">
        <v>122</v>
      </c>
      <c r="C24" t="s">
        <v>2</v>
      </c>
      <c r="D24" t="s">
        <v>97</v>
      </c>
    </row>
    <row r="25" spans="1:4" x14ac:dyDescent="0.6">
      <c r="A25" t="s">
        <v>52</v>
      </c>
      <c r="B25" t="s">
        <v>122</v>
      </c>
      <c r="C25" t="s">
        <v>2</v>
      </c>
      <c r="D25" t="s">
        <v>96</v>
      </c>
    </row>
    <row r="26" spans="1:4" x14ac:dyDescent="0.6">
      <c r="A26" t="s">
        <v>52</v>
      </c>
      <c r="B26" t="s">
        <v>122</v>
      </c>
      <c r="C26" t="s">
        <v>2</v>
      </c>
      <c r="D26" t="s">
        <v>95</v>
      </c>
    </row>
    <row r="27" spans="1:4" x14ac:dyDescent="0.6">
      <c r="A27" t="s">
        <v>52</v>
      </c>
      <c r="B27" t="s">
        <v>122</v>
      </c>
      <c r="C27" t="s">
        <v>82</v>
      </c>
      <c r="D27" t="s">
        <v>99</v>
      </c>
    </row>
    <row r="28" spans="1:4" x14ac:dyDescent="0.6">
      <c r="A28" t="s">
        <v>52</v>
      </c>
      <c r="B28" t="s">
        <v>122</v>
      </c>
      <c r="C28" t="s">
        <v>82</v>
      </c>
      <c r="D28" t="s">
        <v>98</v>
      </c>
    </row>
    <row r="29" spans="1:4" x14ac:dyDescent="0.6">
      <c r="A29" t="s">
        <v>52</v>
      </c>
      <c r="B29" t="s">
        <v>122</v>
      </c>
      <c r="C29" t="s">
        <v>82</v>
      </c>
      <c r="D29" t="s">
        <v>97</v>
      </c>
    </row>
    <row r="30" spans="1:4" x14ac:dyDescent="0.6">
      <c r="A30" t="s">
        <v>52</v>
      </c>
      <c r="B30" t="s">
        <v>122</v>
      </c>
      <c r="C30" t="s">
        <v>82</v>
      </c>
      <c r="D30" t="s">
        <v>96</v>
      </c>
    </row>
    <row r="31" spans="1:4" x14ac:dyDescent="0.6">
      <c r="A31" t="s">
        <v>52</v>
      </c>
      <c r="B31" t="s">
        <v>122</v>
      </c>
      <c r="C31" t="s">
        <v>82</v>
      </c>
      <c r="D31" t="s">
        <v>95</v>
      </c>
    </row>
    <row r="32" spans="1:4" x14ac:dyDescent="0.6">
      <c r="A32" t="s">
        <v>52</v>
      </c>
      <c r="B32" t="s">
        <v>122</v>
      </c>
      <c r="C32" t="s">
        <v>89</v>
      </c>
      <c r="D32" t="s">
        <v>99</v>
      </c>
    </row>
    <row r="33" spans="1:5" x14ac:dyDescent="0.6">
      <c r="A33" t="s">
        <v>52</v>
      </c>
      <c r="B33" t="s">
        <v>122</v>
      </c>
      <c r="C33" t="s">
        <v>89</v>
      </c>
      <c r="D33" t="s">
        <v>98</v>
      </c>
    </row>
    <row r="34" spans="1:5" x14ac:dyDescent="0.6">
      <c r="A34" t="s">
        <v>52</v>
      </c>
      <c r="B34" t="s">
        <v>122</v>
      </c>
      <c r="C34" t="s">
        <v>89</v>
      </c>
      <c r="D34" t="s">
        <v>97</v>
      </c>
    </row>
    <row r="35" spans="1:5" x14ac:dyDescent="0.6">
      <c r="A35" t="s">
        <v>52</v>
      </c>
      <c r="B35" t="s">
        <v>122</v>
      </c>
      <c r="C35" t="s">
        <v>89</v>
      </c>
      <c r="D35" t="s">
        <v>96</v>
      </c>
    </row>
    <row r="36" spans="1:5" x14ac:dyDescent="0.6">
      <c r="A36" t="s">
        <v>52</v>
      </c>
      <c r="B36" t="s">
        <v>122</v>
      </c>
      <c r="C36" t="s">
        <v>89</v>
      </c>
      <c r="D36" t="s">
        <v>95</v>
      </c>
    </row>
    <row r="37" spans="1:5" x14ac:dyDescent="0.6">
      <c r="A37" t="s">
        <v>52</v>
      </c>
      <c r="B37" t="s">
        <v>122</v>
      </c>
      <c r="C37" t="s">
        <v>1</v>
      </c>
      <c r="D37" t="s">
        <v>99</v>
      </c>
    </row>
    <row r="38" spans="1:5" x14ac:dyDescent="0.6">
      <c r="A38" t="s">
        <v>52</v>
      </c>
      <c r="B38" t="s">
        <v>122</v>
      </c>
      <c r="C38" t="s">
        <v>1</v>
      </c>
      <c r="D38" t="s">
        <v>98</v>
      </c>
    </row>
    <row r="39" spans="1:5" x14ac:dyDescent="0.6">
      <c r="A39" t="s">
        <v>52</v>
      </c>
      <c r="B39" t="s">
        <v>122</v>
      </c>
      <c r="C39" t="s">
        <v>1</v>
      </c>
      <c r="D39" t="s">
        <v>97</v>
      </c>
    </row>
    <row r="40" spans="1:5" x14ac:dyDescent="0.6">
      <c r="A40" t="s">
        <v>52</v>
      </c>
      <c r="B40" t="s">
        <v>122</v>
      </c>
      <c r="C40" t="s">
        <v>1</v>
      </c>
      <c r="D40" t="s">
        <v>96</v>
      </c>
      <c r="E40">
        <v>219734</v>
      </c>
    </row>
    <row r="41" spans="1:5" x14ac:dyDescent="0.6">
      <c r="A41" t="s">
        <v>52</v>
      </c>
      <c r="B41" t="s">
        <v>122</v>
      </c>
      <c r="C41" t="s">
        <v>1</v>
      </c>
      <c r="D41" t="s">
        <v>95</v>
      </c>
      <c r="E41">
        <v>52262</v>
      </c>
    </row>
    <row r="42" spans="1:5" x14ac:dyDescent="0.6">
      <c r="A42" t="s">
        <v>52</v>
      </c>
      <c r="B42" t="s">
        <v>121</v>
      </c>
      <c r="C42" t="s">
        <v>7</v>
      </c>
      <c r="D42" t="s">
        <v>99</v>
      </c>
    </row>
    <row r="43" spans="1:5" x14ac:dyDescent="0.6">
      <c r="A43" t="s">
        <v>52</v>
      </c>
      <c r="B43" t="s">
        <v>121</v>
      </c>
      <c r="C43" t="s">
        <v>7</v>
      </c>
      <c r="D43" t="s">
        <v>98</v>
      </c>
    </row>
    <row r="44" spans="1:5" x14ac:dyDescent="0.6">
      <c r="A44" t="s">
        <v>52</v>
      </c>
      <c r="B44" t="s">
        <v>121</v>
      </c>
      <c r="C44" t="s">
        <v>7</v>
      </c>
      <c r="D44" t="s">
        <v>97</v>
      </c>
    </row>
    <row r="45" spans="1:5" x14ac:dyDescent="0.6">
      <c r="A45" t="s">
        <v>52</v>
      </c>
      <c r="B45" t="s">
        <v>121</v>
      </c>
      <c r="C45" t="s">
        <v>7</v>
      </c>
      <c r="D45" t="s">
        <v>96</v>
      </c>
    </row>
    <row r="46" spans="1:5" x14ac:dyDescent="0.6">
      <c r="A46" t="s">
        <v>52</v>
      </c>
      <c r="B46" t="s">
        <v>121</v>
      </c>
      <c r="C46" t="s">
        <v>7</v>
      </c>
      <c r="D46" t="s">
        <v>95</v>
      </c>
    </row>
    <row r="47" spans="1:5" x14ac:dyDescent="0.6">
      <c r="A47" t="s">
        <v>52</v>
      </c>
      <c r="B47" t="s">
        <v>121</v>
      </c>
      <c r="C47" t="s">
        <v>4</v>
      </c>
      <c r="D47" t="s">
        <v>99</v>
      </c>
    </row>
    <row r="48" spans="1:5" x14ac:dyDescent="0.6">
      <c r="A48" t="s">
        <v>52</v>
      </c>
      <c r="B48" t="s">
        <v>121</v>
      </c>
      <c r="C48" t="s">
        <v>4</v>
      </c>
      <c r="D48" t="s">
        <v>98</v>
      </c>
    </row>
    <row r="49" spans="1:4" x14ac:dyDescent="0.6">
      <c r="A49" t="s">
        <v>52</v>
      </c>
      <c r="B49" t="s">
        <v>121</v>
      </c>
      <c r="C49" t="s">
        <v>4</v>
      </c>
      <c r="D49" t="s">
        <v>97</v>
      </c>
    </row>
    <row r="50" spans="1:4" x14ac:dyDescent="0.6">
      <c r="A50" t="s">
        <v>52</v>
      </c>
      <c r="B50" t="s">
        <v>121</v>
      </c>
      <c r="C50" t="s">
        <v>4</v>
      </c>
      <c r="D50" t="s">
        <v>96</v>
      </c>
    </row>
    <row r="51" spans="1:4" x14ac:dyDescent="0.6">
      <c r="A51" t="s">
        <v>52</v>
      </c>
      <c r="B51" t="s">
        <v>121</v>
      </c>
      <c r="C51" t="s">
        <v>4</v>
      </c>
      <c r="D51" t="s">
        <v>95</v>
      </c>
    </row>
    <row r="52" spans="1:4" x14ac:dyDescent="0.6">
      <c r="A52" t="s">
        <v>52</v>
      </c>
      <c r="B52" t="s">
        <v>121</v>
      </c>
      <c r="C52" t="s">
        <v>6</v>
      </c>
      <c r="D52" t="s">
        <v>99</v>
      </c>
    </row>
    <row r="53" spans="1:4" x14ac:dyDescent="0.6">
      <c r="A53" t="s">
        <v>52</v>
      </c>
      <c r="B53" t="s">
        <v>121</v>
      </c>
      <c r="C53" t="s">
        <v>6</v>
      </c>
      <c r="D53" t="s">
        <v>98</v>
      </c>
    </row>
    <row r="54" spans="1:4" x14ac:dyDescent="0.6">
      <c r="A54" t="s">
        <v>52</v>
      </c>
      <c r="B54" t="s">
        <v>121</v>
      </c>
      <c r="C54" t="s">
        <v>6</v>
      </c>
      <c r="D54" t="s">
        <v>97</v>
      </c>
    </row>
    <row r="55" spans="1:4" x14ac:dyDescent="0.6">
      <c r="A55" t="s">
        <v>52</v>
      </c>
      <c r="B55" t="s">
        <v>121</v>
      </c>
      <c r="C55" t="s">
        <v>6</v>
      </c>
      <c r="D55" t="s">
        <v>96</v>
      </c>
    </row>
    <row r="56" spans="1:4" x14ac:dyDescent="0.6">
      <c r="A56" t="s">
        <v>52</v>
      </c>
      <c r="B56" t="s">
        <v>121</v>
      </c>
      <c r="C56" t="s">
        <v>6</v>
      </c>
      <c r="D56" t="s">
        <v>95</v>
      </c>
    </row>
    <row r="57" spans="1:4" x14ac:dyDescent="0.6">
      <c r="A57" t="s">
        <v>52</v>
      </c>
      <c r="B57" t="s">
        <v>121</v>
      </c>
      <c r="C57" t="s">
        <v>3</v>
      </c>
      <c r="D57" t="s">
        <v>99</v>
      </c>
    </row>
    <row r="58" spans="1:4" x14ac:dyDescent="0.6">
      <c r="A58" t="s">
        <v>52</v>
      </c>
      <c r="B58" t="s">
        <v>121</v>
      </c>
      <c r="C58" t="s">
        <v>3</v>
      </c>
      <c r="D58" t="s">
        <v>98</v>
      </c>
    </row>
    <row r="59" spans="1:4" x14ac:dyDescent="0.6">
      <c r="A59" t="s">
        <v>52</v>
      </c>
      <c r="B59" t="s">
        <v>121</v>
      </c>
      <c r="C59" t="s">
        <v>3</v>
      </c>
      <c r="D59" t="s">
        <v>97</v>
      </c>
    </row>
    <row r="60" spans="1:4" x14ac:dyDescent="0.6">
      <c r="A60" t="s">
        <v>52</v>
      </c>
      <c r="B60" t="s">
        <v>121</v>
      </c>
      <c r="C60" t="s">
        <v>3</v>
      </c>
      <c r="D60" t="s">
        <v>96</v>
      </c>
    </row>
    <row r="61" spans="1:4" x14ac:dyDescent="0.6">
      <c r="A61" t="s">
        <v>52</v>
      </c>
      <c r="B61" t="s">
        <v>121</v>
      </c>
      <c r="C61" t="s">
        <v>3</v>
      </c>
      <c r="D61" t="s">
        <v>95</v>
      </c>
    </row>
    <row r="62" spans="1:4" x14ac:dyDescent="0.6">
      <c r="A62" t="s">
        <v>52</v>
      </c>
      <c r="B62" t="s">
        <v>121</v>
      </c>
      <c r="C62" t="s">
        <v>2</v>
      </c>
      <c r="D62" t="s">
        <v>99</v>
      </c>
    </row>
    <row r="63" spans="1:4" x14ac:dyDescent="0.6">
      <c r="A63" t="s">
        <v>52</v>
      </c>
      <c r="B63" t="s">
        <v>121</v>
      </c>
      <c r="C63" t="s">
        <v>2</v>
      </c>
      <c r="D63" t="s">
        <v>98</v>
      </c>
    </row>
    <row r="64" spans="1:4" x14ac:dyDescent="0.6">
      <c r="A64" t="s">
        <v>52</v>
      </c>
      <c r="B64" t="s">
        <v>121</v>
      </c>
      <c r="C64" t="s">
        <v>2</v>
      </c>
      <c r="D64" t="s">
        <v>97</v>
      </c>
    </row>
    <row r="65" spans="1:5" x14ac:dyDescent="0.6">
      <c r="A65" t="s">
        <v>52</v>
      </c>
      <c r="B65" t="s">
        <v>121</v>
      </c>
      <c r="C65" t="s">
        <v>2</v>
      </c>
      <c r="D65" t="s">
        <v>96</v>
      </c>
    </row>
    <row r="66" spans="1:5" x14ac:dyDescent="0.6">
      <c r="A66" t="s">
        <v>52</v>
      </c>
      <c r="B66" t="s">
        <v>121</v>
      </c>
      <c r="C66" t="s">
        <v>2</v>
      </c>
      <c r="D66" t="s">
        <v>95</v>
      </c>
    </row>
    <row r="67" spans="1:5" x14ac:dyDescent="0.6">
      <c r="A67" t="s">
        <v>52</v>
      </c>
      <c r="B67" t="s">
        <v>121</v>
      </c>
      <c r="C67" t="s">
        <v>82</v>
      </c>
      <c r="D67" t="s">
        <v>99</v>
      </c>
    </row>
    <row r="68" spans="1:5" x14ac:dyDescent="0.6">
      <c r="A68" t="s">
        <v>52</v>
      </c>
      <c r="B68" t="s">
        <v>121</v>
      </c>
      <c r="C68" t="s">
        <v>82</v>
      </c>
      <c r="D68" t="s">
        <v>98</v>
      </c>
    </row>
    <row r="69" spans="1:5" x14ac:dyDescent="0.6">
      <c r="A69" t="s">
        <v>52</v>
      </c>
      <c r="B69" t="s">
        <v>121</v>
      </c>
      <c r="C69" t="s">
        <v>82</v>
      </c>
      <c r="D69" t="s">
        <v>97</v>
      </c>
    </row>
    <row r="70" spans="1:5" x14ac:dyDescent="0.6">
      <c r="A70" t="s">
        <v>52</v>
      </c>
      <c r="B70" t="s">
        <v>121</v>
      </c>
      <c r="C70" t="s">
        <v>82</v>
      </c>
      <c r="D70" t="s">
        <v>96</v>
      </c>
    </row>
    <row r="71" spans="1:5" x14ac:dyDescent="0.6">
      <c r="A71" t="s">
        <v>52</v>
      </c>
      <c r="B71" t="s">
        <v>121</v>
      </c>
      <c r="C71" t="s">
        <v>82</v>
      </c>
      <c r="D71" t="s">
        <v>95</v>
      </c>
    </row>
    <row r="72" spans="1:5" x14ac:dyDescent="0.6">
      <c r="A72" t="s">
        <v>52</v>
      </c>
      <c r="B72" t="s">
        <v>121</v>
      </c>
      <c r="C72" t="s">
        <v>89</v>
      </c>
      <c r="D72" t="s">
        <v>99</v>
      </c>
    </row>
    <row r="73" spans="1:5" x14ac:dyDescent="0.6">
      <c r="A73" t="s">
        <v>52</v>
      </c>
      <c r="B73" t="s">
        <v>121</v>
      </c>
      <c r="C73" t="s">
        <v>89</v>
      </c>
      <c r="D73" t="s">
        <v>98</v>
      </c>
    </row>
    <row r="74" spans="1:5" x14ac:dyDescent="0.6">
      <c r="A74" t="s">
        <v>52</v>
      </c>
      <c r="B74" t="s">
        <v>121</v>
      </c>
      <c r="C74" t="s">
        <v>89</v>
      </c>
      <c r="D74" t="s">
        <v>97</v>
      </c>
    </row>
    <row r="75" spans="1:5" x14ac:dyDescent="0.6">
      <c r="A75" t="s">
        <v>52</v>
      </c>
      <c r="B75" t="s">
        <v>121</v>
      </c>
      <c r="C75" t="s">
        <v>89</v>
      </c>
      <c r="D75" t="s">
        <v>96</v>
      </c>
    </row>
    <row r="76" spans="1:5" x14ac:dyDescent="0.6">
      <c r="A76" t="s">
        <v>52</v>
      </c>
      <c r="B76" t="s">
        <v>121</v>
      </c>
      <c r="C76" t="s">
        <v>89</v>
      </c>
      <c r="D76" t="s">
        <v>95</v>
      </c>
    </row>
    <row r="77" spans="1:5" x14ac:dyDescent="0.6">
      <c r="A77" t="s">
        <v>52</v>
      </c>
      <c r="B77" t="s">
        <v>121</v>
      </c>
      <c r="C77" t="s">
        <v>1</v>
      </c>
      <c r="D77" t="s">
        <v>99</v>
      </c>
      <c r="E77">
        <v>110000</v>
      </c>
    </row>
    <row r="78" spans="1:5" x14ac:dyDescent="0.6">
      <c r="A78" t="s">
        <v>52</v>
      </c>
      <c r="B78" t="s">
        <v>121</v>
      </c>
      <c r="C78" t="s">
        <v>1</v>
      </c>
      <c r="D78" t="s">
        <v>98</v>
      </c>
      <c r="E78">
        <v>816321</v>
      </c>
    </row>
    <row r="79" spans="1:5" x14ac:dyDescent="0.6">
      <c r="A79" t="s">
        <v>52</v>
      </c>
      <c r="B79" t="s">
        <v>121</v>
      </c>
      <c r="C79" t="s">
        <v>1</v>
      </c>
      <c r="D79" t="s">
        <v>97</v>
      </c>
      <c r="E79">
        <v>1000000</v>
      </c>
    </row>
    <row r="80" spans="1:5" x14ac:dyDescent="0.6">
      <c r="A80" t="s">
        <v>52</v>
      </c>
      <c r="B80" t="s">
        <v>121</v>
      </c>
      <c r="C80" t="s">
        <v>1</v>
      </c>
      <c r="D80" t="s">
        <v>96</v>
      </c>
      <c r="E80">
        <v>2000000</v>
      </c>
    </row>
    <row r="81" spans="1:5" x14ac:dyDescent="0.6">
      <c r="A81" t="s">
        <v>52</v>
      </c>
      <c r="B81" t="s">
        <v>121</v>
      </c>
      <c r="C81" t="s">
        <v>1</v>
      </c>
      <c r="D81" t="s">
        <v>95</v>
      </c>
      <c r="E81">
        <v>2000000</v>
      </c>
    </row>
    <row r="82" spans="1:5" x14ac:dyDescent="0.6">
      <c r="A82" t="s">
        <v>52</v>
      </c>
      <c r="B82" t="s">
        <v>120</v>
      </c>
      <c r="C82" t="s">
        <v>7</v>
      </c>
      <c r="D82" t="s">
        <v>99</v>
      </c>
    </row>
    <row r="83" spans="1:5" x14ac:dyDescent="0.6">
      <c r="A83" t="s">
        <v>52</v>
      </c>
      <c r="B83" t="s">
        <v>120</v>
      </c>
      <c r="C83" t="s">
        <v>7</v>
      </c>
      <c r="D83" t="s">
        <v>98</v>
      </c>
    </row>
    <row r="84" spans="1:5" x14ac:dyDescent="0.6">
      <c r="A84" t="s">
        <v>52</v>
      </c>
      <c r="B84" t="s">
        <v>120</v>
      </c>
      <c r="C84" t="s">
        <v>7</v>
      </c>
      <c r="D84" t="s">
        <v>97</v>
      </c>
    </row>
    <row r="85" spans="1:5" x14ac:dyDescent="0.6">
      <c r="A85" t="s">
        <v>52</v>
      </c>
      <c r="B85" t="s">
        <v>120</v>
      </c>
      <c r="C85" t="s">
        <v>7</v>
      </c>
      <c r="D85" t="s">
        <v>96</v>
      </c>
    </row>
    <row r="86" spans="1:5" x14ac:dyDescent="0.6">
      <c r="A86" t="s">
        <v>52</v>
      </c>
      <c r="B86" t="s">
        <v>120</v>
      </c>
      <c r="C86" t="s">
        <v>7</v>
      </c>
      <c r="D86" t="s">
        <v>95</v>
      </c>
    </row>
    <row r="87" spans="1:5" x14ac:dyDescent="0.6">
      <c r="A87" t="s">
        <v>52</v>
      </c>
      <c r="B87" t="s">
        <v>120</v>
      </c>
      <c r="C87" t="s">
        <v>4</v>
      </c>
      <c r="D87" t="s">
        <v>99</v>
      </c>
    </row>
    <row r="88" spans="1:5" x14ac:dyDescent="0.6">
      <c r="A88" t="s">
        <v>52</v>
      </c>
      <c r="B88" t="s">
        <v>120</v>
      </c>
      <c r="C88" t="s">
        <v>4</v>
      </c>
      <c r="D88" t="s">
        <v>98</v>
      </c>
    </row>
    <row r="89" spans="1:5" x14ac:dyDescent="0.6">
      <c r="A89" t="s">
        <v>52</v>
      </c>
      <c r="B89" t="s">
        <v>120</v>
      </c>
      <c r="C89" t="s">
        <v>4</v>
      </c>
      <c r="D89" t="s">
        <v>97</v>
      </c>
    </row>
    <row r="90" spans="1:5" x14ac:dyDescent="0.6">
      <c r="A90" t="s">
        <v>52</v>
      </c>
      <c r="B90" t="s">
        <v>120</v>
      </c>
      <c r="C90" t="s">
        <v>4</v>
      </c>
      <c r="D90" t="s">
        <v>96</v>
      </c>
    </row>
    <row r="91" spans="1:5" x14ac:dyDescent="0.6">
      <c r="A91" t="s">
        <v>52</v>
      </c>
      <c r="B91" t="s">
        <v>120</v>
      </c>
      <c r="C91" t="s">
        <v>4</v>
      </c>
      <c r="D91" t="s">
        <v>95</v>
      </c>
    </row>
    <row r="92" spans="1:5" x14ac:dyDescent="0.6">
      <c r="A92" t="s">
        <v>52</v>
      </c>
      <c r="B92" t="s">
        <v>120</v>
      </c>
      <c r="C92" t="s">
        <v>6</v>
      </c>
      <c r="D92" t="s">
        <v>99</v>
      </c>
    </row>
    <row r="93" spans="1:5" x14ac:dyDescent="0.6">
      <c r="A93" t="s">
        <v>52</v>
      </c>
      <c r="B93" t="s">
        <v>120</v>
      </c>
      <c r="C93" t="s">
        <v>6</v>
      </c>
      <c r="D93" t="s">
        <v>98</v>
      </c>
    </row>
    <row r="94" spans="1:5" x14ac:dyDescent="0.6">
      <c r="A94" t="s">
        <v>52</v>
      </c>
      <c r="B94" t="s">
        <v>120</v>
      </c>
      <c r="C94" t="s">
        <v>6</v>
      </c>
      <c r="D94" t="s">
        <v>97</v>
      </c>
    </row>
    <row r="95" spans="1:5" x14ac:dyDescent="0.6">
      <c r="A95" t="s">
        <v>52</v>
      </c>
      <c r="B95" t="s">
        <v>120</v>
      </c>
      <c r="C95" t="s">
        <v>6</v>
      </c>
      <c r="D95" t="s">
        <v>96</v>
      </c>
    </row>
    <row r="96" spans="1:5" x14ac:dyDescent="0.6">
      <c r="A96" t="s">
        <v>52</v>
      </c>
      <c r="B96" t="s">
        <v>120</v>
      </c>
      <c r="C96" t="s">
        <v>6</v>
      </c>
      <c r="D96" t="s">
        <v>95</v>
      </c>
    </row>
    <row r="97" spans="1:4" x14ac:dyDescent="0.6">
      <c r="A97" t="s">
        <v>52</v>
      </c>
      <c r="B97" t="s">
        <v>120</v>
      </c>
      <c r="C97" t="s">
        <v>3</v>
      </c>
      <c r="D97" t="s">
        <v>99</v>
      </c>
    </row>
    <row r="98" spans="1:4" x14ac:dyDescent="0.6">
      <c r="A98" t="s">
        <v>52</v>
      </c>
      <c r="B98" t="s">
        <v>120</v>
      </c>
      <c r="C98" t="s">
        <v>3</v>
      </c>
      <c r="D98" t="s">
        <v>98</v>
      </c>
    </row>
    <row r="99" spans="1:4" x14ac:dyDescent="0.6">
      <c r="A99" t="s">
        <v>52</v>
      </c>
      <c r="B99" t="s">
        <v>120</v>
      </c>
      <c r="C99" t="s">
        <v>3</v>
      </c>
      <c r="D99" t="s">
        <v>97</v>
      </c>
    </row>
    <row r="100" spans="1:4" x14ac:dyDescent="0.6">
      <c r="A100" t="s">
        <v>52</v>
      </c>
      <c r="B100" t="s">
        <v>120</v>
      </c>
      <c r="C100" t="s">
        <v>3</v>
      </c>
      <c r="D100" t="s">
        <v>96</v>
      </c>
    </row>
    <row r="101" spans="1:4" x14ac:dyDescent="0.6">
      <c r="A101" t="s">
        <v>52</v>
      </c>
      <c r="B101" t="s">
        <v>120</v>
      </c>
      <c r="C101" t="s">
        <v>3</v>
      </c>
      <c r="D101" t="s">
        <v>95</v>
      </c>
    </row>
    <row r="102" spans="1:4" x14ac:dyDescent="0.6">
      <c r="A102" t="s">
        <v>52</v>
      </c>
      <c r="B102" t="s">
        <v>120</v>
      </c>
      <c r="C102" t="s">
        <v>2</v>
      </c>
      <c r="D102" t="s">
        <v>99</v>
      </c>
    </row>
    <row r="103" spans="1:4" x14ac:dyDescent="0.6">
      <c r="A103" t="s">
        <v>52</v>
      </c>
      <c r="B103" t="s">
        <v>120</v>
      </c>
      <c r="C103" t="s">
        <v>2</v>
      </c>
      <c r="D103" t="s">
        <v>98</v>
      </c>
    </row>
    <row r="104" spans="1:4" x14ac:dyDescent="0.6">
      <c r="A104" t="s">
        <v>52</v>
      </c>
      <c r="B104" t="s">
        <v>120</v>
      </c>
      <c r="C104" t="s">
        <v>2</v>
      </c>
      <c r="D104" t="s">
        <v>97</v>
      </c>
    </row>
    <row r="105" spans="1:4" x14ac:dyDescent="0.6">
      <c r="A105" t="s">
        <v>52</v>
      </c>
      <c r="B105" t="s">
        <v>120</v>
      </c>
      <c r="C105" t="s">
        <v>2</v>
      </c>
      <c r="D105" t="s">
        <v>96</v>
      </c>
    </row>
    <row r="106" spans="1:4" x14ac:dyDescent="0.6">
      <c r="A106" t="s">
        <v>52</v>
      </c>
      <c r="B106" t="s">
        <v>120</v>
      </c>
      <c r="C106" t="s">
        <v>2</v>
      </c>
      <c r="D106" t="s">
        <v>95</v>
      </c>
    </row>
    <row r="107" spans="1:4" x14ac:dyDescent="0.6">
      <c r="A107" t="s">
        <v>52</v>
      </c>
      <c r="B107" t="s">
        <v>120</v>
      </c>
      <c r="C107" t="s">
        <v>82</v>
      </c>
      <c r="D107" t="s">
        <v>99</v>
      </c>
    </row>
    <row r="108" spans="1:4" x14ac:dyDescent="0.6">
      <c r="A108" t="s">
        <v>52</v>
      </c>
      <c r="B108" t="s">
        <v>120</v>
      </c>
      <c r="C108" t="s">
        <v>82</v>
      </c>
      <c r="D108" t="s">
        <v>98</v>
      </c>
    </row>
    <row r="109" spans="1:4" x14ac:dyDescent="0.6">
      <c r="A109" t="s">
        <v>52</v>
      </c>
      <c r="B109" t="s">
        <v>120</v>
      </c>
      <c r="C109" t="s">
        <v>82</v>
      </c>
      <c r="D109" t="s">
        <v>97</v>
      </c>
    </row>
    <row r="110" spans="1:4" x14ac:dyDescent="0.6">
      <c r="A110" t="s">
        <v>52</v>
      </c>
      <c r="B110" t="s">
        <v>120</v>
      </c>
      <c r="C110" t="s">
        <v>82</v>
      </c>
      <c r="D110" t="s">
        <v>96</v>
      </c>
    </row>
    <row r="111" spans="1:4" x14ac:dyDescent="0.6">
      <c r="A111" t="s">
        <v>52</v>
      </c>
      <c r="B111" t="s">
        <v>120</v>
      </c>
      <c r="C111" t="s">
        <v>82</v>
      </c>
      <c r="D111" t="s">
        <v>95</v>
      </c>
    </row>
    <row r="112" spans="1:4" x14ac:dyDescent="0.6">
      <c r="A112" t="s">
        <v>52</v>
      </c>
      <c r="B112" t="s">
        <v>120</v>
      </c>
      <c r="C112" t="s">
        <v>89</v>
      </c>
      <c r="D112" t="s">
        <v>99</v>
      </c>
    </row>
    <row r="113" spans="1:5" x14ac:dyDescent="0.6">
      <c r="A113" t="s">
        <v>52</v>
      </c>
      <c r="B113" t="s">
        <v>120</v>
      </c>
      <c r="C113" t="s">
        <v>89</v>
      </c>
      <c r="D113" t="s">
        <v>98</v>
      </c>
    </row>
    <row r="114" spans="1:5" x14ac:dyDescent="0.6">
      <c r="A114" t="s">
        <v>52</v>
      </c>
      <c r="B114" t="s">
        <v>120</v>
      </c>
      <c r="C114" t="s">
        <v>89</v>
      </c>
      <c r="D114" t="s">
        <v>97</v>
      </c>
    </row>
    <row r="115" spans="1:5" x14ac:dyDescent="0.6">
      <c r="A115" t="s">
        <v>52</v>
      </c>
      <c r="B115" t="s">
        <v>120</v>
      </c>
      <c r="C115" t="s">
        <v>89</v>
      </c>
      <c r="D115" t="s">
        <v>96</v>
      </c>
    </row>
    <row r="116" spans="1:5" x14ac:dyDescent="0.6">
      <c r="A116" t="s">
        <v>52</v>
      </c>
      <c r="B116" t="s">
        <v>120</v>
      </c>
      <c r="C116" t="s">
        <v>89</v>
      </c>
      <c r="D116" t="s">
        <v>95</v>
      </c>
    </row>
    <row r="117" spans="1:5" x14ac:dyDescent="0.6">
      <c r="A117" t="s">
        <v>52</v>
      </c>
      <c r="B117" t="s">
        <v>120</v>
      </c>
      <c r="C117" t="s">
        <v>1</v>
      </c>
      <c r="D117" t="s">
        <v>99</v>
      </c>
    </row>
    <row r="118" spans="1:5" x14ac:dyDescent="0.6">
      <c r="A118" t="s">
        <v>52</v>
      </c>
      <c r="B118" t="s">
        <v>120</v>
      </c>
      <c r="C118" t="s">
        <v>1</v>
      </c>
      <c r="D118" t="s">
        <v>98</v>
      </c>
    </row>
    <row r="119" spans="1:5" x14ac:dyDescent="0.6">
      <c r="A119" t="s">
        <v>52</v>
      </c>
      <c r="B119" t="s">
        <v>120</v>
      </c>
      <c r="C119" t="s">
        <v>1</v>
      </c>
      <c r="D119" t="s">
        <v>97</v>
      </c>
    </row>
    <row r="120" spans="1:5" x14ac:dyDescent="0.6">
      <c r="A120" t="s">
        <v>52</v>
      </c>
      <c r="B120" t="s">
        <v>120</v>
      </c>
      <c r="C120" t="s">
        <v>1</v>
      </c>
      <c r="D120" t="s">
        <v>96</v>
      </c>
      <c r="E120">
        <v>379642</v>
      </c>
    </row>
    <row r="121" spans="1:5" x14ac:dyDescent="0.6">
      <c r="A121" t="s">
        <v>52</v>
      </c>
      <c r="B121" t="s">
        <v>120</v>
      </c>
      <c r="C121" t="s">
        <v>1</v>
      </c>
      <c r="D121" t="s">
        <v>95</v>
      </c>
      <c r="E121">
        <v>126548</v>
      </c>
    </row>
    <row r="122" spans="1:5" x14ac:dyDescent="0.6">
      <c r="A122" t="s">
        <v>52</v>
      </c>
      <c r="B122" t="s">
        <v>119</v>
      </c>
      <c r="C122" t="s">
        <v>7</v>
      </c>
      <c r="D122" t="s">
        <v>99</v>
      </c>
    </row>
    <row r="123" spans="1:5" x14ac:dyDescent="0.6">
      <c r="A123" t="s">
        <v>52</v>
      </c>
      <c r="B123" t="s">
        <v>119</v>
      </c>
      <c r="C123" t="s">
        <v>7</v>
      </c>
      <c r="D123" t="s">
        <v>98</v>
      </c>
    </row>
    <row r="124" spans="1:5" x14ac:dyDescent="0.6">
      <c r="A124" t="s">
        <v>52</v>
      </c>
      <c r="B124" t="s">
        <v>119</v>
      </c>
      <c r="C124" t="s">
        <v>7</v>
      </c>
      <c r="D124" t="s">
        <v>97</v>
      </c>
    </row>
    <row r="125" spans="1:5" x14ac:dyDescent="0.6">
      <c r="A125" t="s">
        <v>52</v>
      </c>
      <c r="B125" t="s">
        <v>119</v>
      </c>
      <c r="C125" t="s">
        <v>7</v>
      </c>
      <c r="D125" t="s">
        <v>96</v>
      </c>
    </row>
    <row r="126" spans="1:5" x14ac:dyDescent="0.6">
      <c r="A126" t="s">
        <v>52</v>
      </c>
      <c r="B126" t="s">
        <v>119</v>
      </c>
      <c r="C126" t="s">
        <v>7</v>
      </c>
      <c r="D126" t="s">
        <v>95</v>
      </c>
    </row>
    <row r="127" spans="1:5" x14ac:dyDescent="0.6">
      <c r="A127" t="s">
        <v>52</v>
      </c>
      <c r="B127" t="s">
        <v>119</v>
      </c>
      <c r="C127" t="s">
        <v>4</v>
      </c>
      <c r="D127" t="s">
        <v>99</v>
      </c>
    </row>
    <row r="128" spans="1:5" x14ac:dyDescent="0.6">
      <c r="A128" t="s">
        <v>52</v>
      </c>
      <c r="B128" t="s">
        <v>119</v>
      </c>
      <c r="C128" t="s">
        <v>4</v>
      </c>
      <c r="D128" t="s">
        <v>98</v>
      </c>
    </row>
    <row r="129" spans="1:4" x14ac:dyDescent="0.6">
      <c r="A129" t="s">
        <v>52</v>
      </c>
      <c r="B129" t="s">
        <v>119</v>
      </c>
      <c r="C129" t="s">
        <v>4</v>
      </c>
      <c r="D129" t="s">
        <v>97</v>
      </c>
    </row>
    <row r="130" spans="1:4" x14ac:dyDescent="0.6">
      <c r="A130" t="s">
        <v>52</v>
      </c>
      <c r="B130" t="s">
        <v>119</v>
      </c>
      <c r="C130" t="s">
        <v>4</v>
      </c>
      <c r="D130" t="s">
        <v>96</v>
      </c>
    </row>
    <row r="131" spans="1:4" x14ac:dyDescent="0.6">
      <c r="A131" t="s">
        <v>52</v>
      </c>
      <c r="B131" t="s">
        <v>119</v>
      </c>
      <c r="C131" t="s">
        <v>4</v>
      </c>
      <c r="D131" t="s">
        <v>95</v>
      </c>
    </row>
    <row r="132" spans="1:4" x14ac:dyDescent="0.6">
      <c r="A132" t="s">
        <v>52</v>
      </c>
      <c r="B132" t="s">
        <v>119</v>
      </c>
      <c r="C132" t="s">
        <v>6</v>
      </c>
      <c r="D132" t="s">
        <v>99</v>
      </c>
    </row>
    <row r="133" spans="1:4" x14ac:dyDescent="0.6">
      <c r="A133" t="s">
        <v>52</v>
      </c>
      <c r="B133" t="s">
        <v>119</v>
      </c>
      <c r="C133" t="s">
        <v>6</v>
      </c>
      <c r="D133" t="s">
        <v>98</v>
      </c>
    </row>
    <row r="134" spans="1:4" x14ac:dyDescent="0.6">
      <c r="A134" t="s">
        <v>52</v>
      </c>
      <c r="B134" t="s">
        <v>119</v>
      </c>
      <c r="C134" t="s">
        <v>6</v>
      </c>
      <c r="D134" t="s">
        <v>97</v>
      </c>
    </row>
    <row r="135" spans="1:4" x14ac:dyDescent="0.6">
      <c r="A135" t="s">
        <v>52</v>
      </c>
      <c r="B135" t="s">
        <v>119</v>
      </c>
      <c r="C135" t="s">
        <v>6</v>
      </c>
      <c r="D135" t="s">
        <v>96</v>
      </c>
    </row>
    <row r="136" spans="1:4" x14ac:dyDescent="0.6">
      <c r="A136" t="s">
        <v>52</v>
      </c>
      <c r="B136" t="s">
        <v>119</v>
      </c>
      <c r="C136" t="s">
        <v>6</v>
      </c>
      <c r="D136" t="s">
        <v>95</v>
      </c>
    </row>
    <row r="137" spans="1:4" x14ac:dyDescent="0.6">
      <c r="A137" t="s">
        <v>52</v>
      </c>
      <c r="B137" t="s">
        <v>119</v>
      </c>
      <c r="C137" t="s">
        <v>3</v>
      </c>
      <c r="D137" t="s">
        <v>99</v>
      </c>
    </row>
    <row r="138" spans="1:4" x14ac:dyDescent="0.6">
      <c r="A138" t="s">
        <v>52</v>
      </c>
      <c r="B138" t="s">
        <v>119</v>
      </c>
      <c r="C138" t="s">
        <v>3</v>
      </c>
      <c r="D138" t="s">
        <v>98</v>
      </c>
    </row>
    <row r="139" spans="1:4" x14ac:dyDescent="0.6">
      <c r="A139" t="s">
        <v>52</v>
      </c>
      <c r="B139" t="s">
        <v>119</v>
      </c>
      <c r="C139" t="s">
        <v>3</v>
      </c>
      <c r="D139" t="s">
        <v>97</v>
      </c>
    </row>
    <row r="140" spans="1:4" x14ac:dyDescent="0.6">
      <c r="A140" t="s">
        <v>52</v>
      </c>
      <c r="B140" t="s">
        <v>119</v>
      </c>
      <c r="C140" t="s">
        <v>3</v>
      </c>
      <c r="D140" t="s">
        <v>96</v>
      </c>
    </row>
    <row r="141" spans="1:4" x14ac:dyDescent="0.6">
      <c r="A141" t="s">
        <v>52</v>
      </c>
      <c r="B141" t="s">
        <v>119</v>
      </c>
      <c r="C141" t="s">
        <v>3</v>
      </c>
      <c r="D141" t="s">
        <v>95</v>
      </c>
    </row>
    <row r="142" spans="1:4" x14ac:dyDescent="0.6">
      <c r="A142" t="s">
        <v>52</v>
      </c>
      <c r="B142" t="s">
        <v>119</v>
      </c>
      <c r="C142" t="s">
        <v>2</v>
      </c>
      <c r="D142" t="s">
        <v>99</v>
      </c>
    </row>
    <row r="143" spans="1:4" x14ac:dyDescent="0.6">
      <c r="A143" t="s">
        <v>52</v>
      </c>
      <c r="B143" t="s">
        <v>119</v>
      </c>
      <c r="C143" t="s">
        <v>2</v>
      </c>
      <c r="D143" t="s">
        <v>98</v>
      </c>
    </row>
    <row r="144" spans="1:4" x14ac:dyDescent="0.6">
      <c r="A144" t="s">
        <v>52</v>
      </c>
      <c r="B144" t="s">
        <v>119</v>
      </c>
      <c r="C144" t="s">
        <v>2</v>
      </c>
      <c r="D144" t="s">
        <v>97</v>
      </c>
    </row>
    <row r="145" spans="1:5" x14ac:dyDescent="0.6">
      <c r="A145" t="s">
        <v>52</v>
      </c>
      <c r="B145" t="s">
        <v>119</v>
      </c>
      <c r="C145" t="s">
        <v>2</v>
      </c>
      <c r="D145" t="s">
        <v>96</v>
      </c>
    </row>
    <row r="146" spans="1:5" x14ac:dyDescent="0.6">
      <c r="A146" t="s">
        <v>52</v>
      </c>
      <c r="B146" t="s">
        <v>119</v>
      </c>
      <c r="C146" t="s">
        <v>2</v>
      </c>
      <c r="D146" t="s">
        <v>95</v>
      </c>
    </row>
    <row r="147" spans="1:5" x14ac:dyDescent="0.6">
      <c r="A147" t="s">
        <v>52</v>
      </c>
      <c r="B147" t="s">
        <v>119</v>
      </c>
      <c r="C147" t="s">
        <v>82</v>
      </c>
      <c r="D147" t="s">
        <v>99</v>
      </c>
    </row>
    <row r="148" spans="1:5" x14ac:dyDescent="0.6">
      <c r="A148" t="s">
        <v>52</v>
      </c>
      <c r="B148" t="s">
        <v>119</v>
      </c>
      <c r="C148" t="s">
        <v>82</v>
      </c>
      <c r="D148" t="s">
        <v>98</v>
      </c>
    </row>
    <row r="149" spans="1:5" x14ac:dyDescent="0.6">
      <c r="A149" t="s">
        <v>52</v>
      </c>
      <c r="B149" t="s">
        <v>119</v>
      </c>
      <c r="C149" t="s">
        <v>82</v>
      </c>
      <c r="D149" t="s">
        <v>97</v>
      </c>
    </row>
    <row r="150" spans="1:5" x14ac:dyDescent="0.6">
      <c r="A150" t="s">
        <v>52</v>
      </c>
      <c r="B150" t="s">
        <v>119</v>
      </c>
      <c r="C150" t="s">
        <v>82</v>
      </c>
      <c r="D150" t="s">
        <v>96</v>
      </c>
    </row>
    <row r="151" spans="1:5" x14ac:dyDescent="0.6">
      <c r="A151" t="s">
        <v>52</v>
      </c>
      <c r="B151" t="s">
        <v>119</v>
      </c>
      <c r="C151" t="s">
        <v>82</v>
      </c>
      <c r="D151" t="s">
        <v>95</v>
      </c>
    </row>
    <row r="152" spans="1:5" x14ac:dyDescent="0.6">
      <c r="A152" t="s">
        <v>52</v>
      </c>
      <c r="B152" t="s">
        <v>119</v>
      </c>
      <c r="C152" t="s">
        <v>89</v>
      </c>
      <c r="D152" t="s">
        <v>99</v>
      </c>
    </row>
    <row r="153" spans="1:5" x14ac:dyDescent="0.6">
      <c r="A153" t="s">
        <v>52</v>
      </c>
      <c r="B153" t="s">
        <v>119</v>
      </c>
      <c r="C153" t="s">
        <v>89</v>
      </c>
      <c r="D153" t="s">
        <v>98</v>
      </c>
    </row>
    <row r="154" spans="1:5" x14ac:dyDescent="0.6">
      <c r="A154" t="s">
        <v>52</v>
      </c>
      <c r="B154" t="s">
        <v>119</v>
      </c>
      <c r="C154" t="s">
        <v>89</v>
      </c>
      <c r="D154" t="s">
        <v>97</v>
      </c>
    </row>
    <row r="155" spans="1:5" x14ac:dyDescent="0.6">
      <c r="A155" t="s">
        <v>52</v>
      </c>
      <c r="B155" t="s">
        <v>119</v>
      </c>
      <c r="C155" t="s">
        <v>89</v>
      </c>
      <c r="D155" t="s">
        <v>96</v>
      </c>
    </row>
    <row r="156" spans="1:5" x14ac:dyDescent="0.6">
      <c r="A156" t="s">
        <v>52</v>
      </c>
      <c r="B156" t="s">
        <v>119</v>
      </c>
      <c r="C156" t="s">
        <v>89</v>
      </c>
      <c r="D156" t="s">
        <v>95</v>
      </c>
    </row>
    <row r="157" spans="1:5" x14ac:dyDescent="0.6">
      <c r="A157" t="s">
        <v>52</v>
      </c>
      <c r="B157" t="s">
        <v>119</v>
      </c>
      <c r="C157" t="s">
        <v>1</v>
      </c>
      <c r="D157" t="s">
        <v>99</v>
      </c>
    </row>
    <row r="158" spans="1:5" x14ac:dyDescent="0.6">
      <c r="A158" t="s">
        <v>52</v>
      </c>
      <c r="B158" t="s">
        <v>119</v>
      </c>
      <c r="C158" t="s">
        <v>1</v>
      </c>
      <c r="D158" t="s">
        <v>98</v>
      </c>
    </row>
    <row r="159" spans="1:5" x14ac:dyDescent="0.6">
      <c r="A159" t="s">
        <v>52</v>
      </c>
      <c r="B159" t="s">
        <v>119</v>
      </c>
      <c r="C159" t="s">
        <v>1</v>
      </c>
      <c r="D159" t="s">
        <v>97</v>
      </c>
    </row>
    <row r="160" spans="1:5" x14ac:dyDescent="0.6">
      <c r="A160" t="s">
        <v>52</v>
      </c>
      <c r="B160" t="s">
        <v>119</v>
      </c>
      <c r="C160" t="s">
        <v>1</v>
      </c>
      <c r="D160" t="s">
        <v>96</v>
      </c>
      <c r="E160">
        <v>100000</v>
      </c>
    </row>
    <row r="161" spans="1:5" x14ac:dyDescent="0.6">
      <c r="A161" t="s">
        <v>52</v>
      </c>
      <c r="B161" t="s">
        <v>119</v>
      </c>
      <c r="C161" t="s">
        <v>1</v>
      </c>
      <c r="D161" t="s">
        <v>95</v>
      </c>
      <c r="E161">
        <v>39311</v>
      </c>
    </row>
    <row r="162" spans="1:5" x14ac:dyDescent="0.6">
      <c r="A162" t="s">
        <v>52</v>
      </c>
      <c r="B162" t="s">
        <v>118</v>
      </c>
      <c r="C162" t="s">
        <v>7</v>
      </c>
      <c r="D162" t="s">
        <v>99</v>
      </c>
    </row>
    <row r="163" spans="1:5" x14ac:dyDescent="0.6">
      <c r="A163" t="s">
        <v>52</v>
      </c>
      <c r="B163" t="s">
        <v>118</v>
      </c>
      <c r="C163" t="s">
        <v>7</v>
      </c>
      <c r="D163" t="s">
        <v>98</v>
      </c>
    </row>
    <row r="164" spans="1:5" x14ac:dyDescent="0.6">
      <c r="A164" t="s">
        <v>52</v>
      </c>
      <c r="B164" t="s">
        <v>118</v>
      </c>
      <c r="C164" t="s">
        <v>7</v>
      </c>
      <c r="D164" t="s">
        <v>97</v>
      </c>
    </row>
    <row r="165" spans="1:5" x14ac:dyDescent="0.6">
      <c r="A165" t="s">
        <v>52</v>
      </c>
      <c r="B165" t="s">
        <v>118</v>
      </c>
      <c r="C165" t="s">
        <v>7</v>
      </c>
      <c r="D165" t="s">
        <v>96</v>
      </c>
    </row>
    <row r="166" spans="1:5" x14ac:dyDescent="0.6">
      <c r="A166" t="s">
        <v>52</v>
      </c>
      <c r="B166" t="s">
        <v>118</v>
      </c>
      <c r="C166" t="s">
        <v>7</v>
      </c>
      <c r="D166" t="s">
        <v>95</v>
      </c>
    </row>
    <row r="167" spans="1:5" x14ac:dyDescent="0.6">
      <c r="A167" t="s">
        <v>52</v>
      </c>
      <c r="B167" t="s">
        <v>118</v>
      </c>
      <c r="C167" t="s">
        <v>4</v>
      </c>
      <c r="D167" t="s">
        <v>99</v>
      </c>
    </row>
    <row r="168" spans="1:5" x14ac:dyDescent="0.6">
      <c r="A168" t="s">
        <v>52</v>
      </c>
      <c r="B168" t="s">
        <v>118</v>
      </c>
      <c r="C168" t="s">
        <v>4</v>
      </c>
      <c r="D168" t="s">
        <v>98</v>
      </c>
    </row>
    <row r="169" spans="1:5" x14ac:dyDescent="0.6">
      <c r="A169" t="s">
        <v>52</v>
      </c>
      <c r="B169" t="s">
        <v>118</v>
      </c>
      <c r="C169" t="s">
        <v>4</v>
      </c>
      <c r="D169" t="s">
        <v>97</v>
      </c>
    </row>
    <row r="170" spans="1:5" x14ac:dyDescent="0.6">
      <c r="A170" t="s">
        <v>52</v>
      </c>
      <c r="B170" t="s">
        <v>118</v>
      </c>
      <c r="C170" t="s">
        <v>4</v>
      </c>
      <c r="D170" t="s">
        <v>96</v>
      </c>
    </row>
    <row r="171" spans="1:5" x14ac:dyDescent="0.6">
      <c r="A171" t="s">
        <v>52</v>
      </c>
      <c r="B171" t="s">
        <v>118</v>
      </c>
      <c r="C171" t="s">
        <v>4</v>
      </c>
      <c r="D171" t="s">
        <v>95</v>
      </c>
    </row>
    <row r="172" spans="1:5" x14ac:dyDescent="0.6">
      <c r="A172" t="s">
        <v>52</v>
      </c>
      <c r="B172" t="s">
        <v>118</v>
      </c>
      <c r="C172" t="s">
        <v>6</v>
      </c>
      <c r="D172" t="s">
        <v>99</v>
      </c>
    </row>
    <row r="173" spans="1:5" x14ac:dyDescent="0.6">
      <c r="A173" t="s">
        <v>52</v>
      </c>
      <c r="B173" t="s">
        <v>118</v>
      </c>
      <c r="C173" t="s">
        <v>6</v>
      </c>
      <c r="D173" t="s">
        <v>98</v>
      </c>
    </row>
    <row r="174" spans="1:5" x14ac:dyDescent="0.6">
      <c r="A174" t="s">
        <v>52</v>
      </c>
      <c r="B174" t="s">
        <v>118</v>
      </c>
      <c r="C174" t="s">
        <v>6</v>
      </c>
      <c r="D174" t="s">
        <v>97</v>
      </c>
    </row>
    <row r="175" spans="1:5" x14ac:dyDescent="0.6">
      <c r="A175" t="s">
        <v>52</v>
      </c>
      <c r="B175" t="s">
        <v>118</v>
      </c>
      <c r="C175" t="s">
        <v>6</v>
      </c>
      <c r="D175" t="s">
        <v>96</v>
      </c>
    </row>
    <row r="176" spans="1:5" x14ac:dyDescent="0.6">
      <c r="A176" t="s">
        <v>52</v>
      </c>
      <c r="B176" t="s">
        <v>118</v>
      </c>
      <c r="C176" t="s">
        <v>6</v>
      </c>
      <c r="D176" t="s">
        <v>95</v>
      </c>
    </row>
    <row r="177" spans="1:5" x14ac:dyDescent="0.6">
      <c r="A177" t="s">
        <v>52</v>
      </c>
      <c r="B177" t="s">
        <v>118</v>
      </c>
      <c r="C177" t="s">
        <v>3</v>
      </c>
      <c r="D177" t="s">
        <v>99</v>
      </c>
    </row>
    <row r="178" spans="1:5" x14ac:dyDescent="0.6">
      <c r="A178" t="s">
        <v>52</v>
      </c>
      <c r="B178" t="s">
        <v>118</v>
      </c>
      <c r="C178" t="s">
        <v>3</v>
      </c>
      <c r="D178" t="s">
        <v>98</v>
      </c>
    </row>
    <row r="179" spans="1:5" x14ac:dyDescent="0.6">
      <c r="A179" t="s">
        <v>52</v>
      </c>
      <c r="B179" t="s">
        <v>118</v>
      </c>
      <c r="C179" t="s">
        <v>3</v>
      </c>
      <c r="D179" t="s">
        <v>97</v>
      </c>
    </row>
    <row r="180" spans="1:5" x14ac:dyDescent="0.6">
      <c r="A180" t="s">
        <v>52</v>
      </c>
      <c r="B180" t="s">
        <v>118</v>
      </c>
      <c r="C180" t="s">
        <v>3</v>
      </c>
      <c r="D180" t="s">
        <v>96</v>
      </c>
    </row>
    <row r="181" spans="1:5" x14ac:dyDescent="0.6">
      <c r="A181" t="s">
        <v>52</v>
      </c>
      <c r="B181" t="s">
        <v>118</v>
      </c>
      <c r="C181" t="s">
        <v>3</v>
      </c>
      <c r="D181" t="s">
        <v>95</v>
      </c>
      <c r="E181">
        <v>706124</v>
      </c>
    </row>
    <row r="182" spans="1:5" x14ac:dyDescent="0.6">
      <c r="A182" t="s">
        <v>52</v>
      </c>
      <c r="B182" t="s">
        <v>118</v>
      </c>
      <c r="C182" t="s">
        <v>2</v>
      </c>
      <c r="D182" t="s">
        <v>99</v>
      </c>
    </row>
    <row r="183" spans="1:5" x14ac:dyDescent="0.6">
      <c r="A183" t="s">
        <v>52</v>
      </c>
      <c r="B183" t="s">
        <v>118</v>
      </c>
      <c r="C183" t="s">
        <v>2</v>
      </c>
      <c r="D183" t="s">
        <v>98</v>
      </c>
    </row>
    <row r="184" spans="1:5" x14ac:dyDescent="0.6">
      <c r="A184" t="s">
        <v>52</v>
      </c>
      <c r="B184" t="s">
        <v>118</v>
      </c>
      <c r="C184" t="s">
        <v>2</v>
      </c>
      <c r="D184" t="s">
        <v>97</v>
      </c>
    </row>
    <row r="185" spans="1:5" x14ac:dyDescent="0.6">
      <c r="A185" t="s">
        <v>52</v>
      </c>
      <c r="B185" t="s">
        <v>118</v>
      </c>
      <c r="C185" t="s">
        <v>2</v>
      </c>
      <c r="D185" t="s">
        <v>96</v>
      </c>
    </row>
    <row r="186" spans="1:5" x14ac:dyDescent="0.6">
      <c r="A186" t="s">
        <v>52</v>
      </c>
      <c r="B186" t="s">
        <v>118</v>
      </c>
      <c r="C186" t="s">
        <v>2</v>
      </c>
      <c r="D186" t="s">
        <v>95</v>
      </c>
    </row>
    <row r="187" spans="1:5" x14ac:dyDescent="0.6">
      <c r="A187" t="s">
        <v>52</v>
      </c>
      <c r="B187" t="s">
        <v>118</v>
      </c>
      <c r="C187" t="s">
        <v>82</v>
      </c>
      <c r="D187" t="s">
        <v>99</v>
      </c>
    </row>
    <row r="188" spans="1:5" x14ac:dyDescent="0.6">
      <c r="A188" t="s">
        <v>52</v>
      </c>
      <c r="B188" t="s">
        <v>118</v>
      </c>
      <c r="C188" t="s">
        <v>82</v>
      </c>
      <c r="D188" t="s">
        <v>98</v>
      </c>
    </row>
    <row r="189" spans="1:5" x14ac:dyDescent="0.6">
      <c r="A189" t="s">
        <v>52</v>
      </c>
      <c r="B189" t="s">
        <v>118</v>
      </c>
      <c r="C189" t="s">
        <v>82</v>
      </c>
      <c r="D189" t="s">
        <v>97</v>
      </c>
    </row>
    <row r="190" spans="1:5" x14ac:dyDescent="0.6">
      <c r="A190" t="s">
        <v>52</v>
      </c>
      <c r="B190" t="s">
        <v>118</v>
      </c>
      <c r="C190" t="s">
        <v>82</v>
      </c>
      <c r="D190" t="s">
        <v>96</v>
      </c>
    </row>
    <row r="191" spans="1:5" x14ac:dyDescent="0.6">
      <c r="A191" t="s">
        <v>52</v>
      </c>
      <c r="B191" t="s">
        <v>118</v>
      </c>
      <c r="C191" t="s">
        <v>82</v>
      </c>
      <c r="D191" t="s">
        <v>95</v>
      </c>
    </row>
    <row r="192" spans="1:5" x14ac:dyDescent="0.6">
      <c r="A192" t="s">
        <v>52</v>
      </c>
      <c r="B192" t="s">
        <v>118</v>
      </c>
      <c r="C192" t="s">
        <v>89</v>
      </c>
      <c r="D192" t="s">
        <v>99</v>
      </c>
      <c r="E192">
        <v>299678</v>
      </c>
    </row>
    <row r="193" spans="1:5" x14ac:dyDescent="0.6">
      <c r="A193" t="s">
        <v>52</v>
      </c>
      <c r="B193" t="s">
        <v>118</v>
      </c>
      <c r="C193" t="s">
        <v>89</v>
      </c>
      <c r="D193" t="s">
        <v>98</v>
      </c>
      <c r="E193">
        <v>299677</v>
      </c>
    </row>
    <row r="194" spans="1:5" x14ac:dyDescent="0.6">
      <c r="A194" t="s">
        <v>52</v>
      </c>
      <c r="B194" t="s">
        <v>118</v>
      </c>
      <c r="C194" t="s">
        <v>89</v>
      </c>
      <c r="D194" t="s">
        <v>97</v>
      </c>
      <c r="E194">
        <v>599354</v>
      </c>
    </row>
    <row r="195" spans="1:5" x14ac:dyDescent="0.6">
      <c r="A195" t="s">
        <v>52</v>
      </c>
      <c r="B195" t="s">
        <v>118</v>
      </c>
      <c r="C195" t="s">
        <v>89</v>
      </c>
      <c r="D195" t="s">
        <v>96</v>
      </c>
      <c r="E195">
        <v>1198708</v>
      </c>
    </row>
    <row r="196" spans="1:5" x14ac:dyDescent="0.6">
      <c r="A196" t="s">
        <v>52</v>
      </c>
      <c r="B196" t="s">
        <v>118</v>
      </c>
      <c r="C196" t="s">
        <v>89</v>
      </c>
      <c r="D196" t="s">
        <v>95</v>
      </c>
      <c r="E196">
        <v>599354</v>
      </c>
    </row>
    <row r="197" spans="1:5" x14ac:dyDescent="0.6">
      <c r="A197" t="s">
        <v>52</v>
      </c>
      <c r="B197" t="s">
        <v>118</v>
      </c>
      <c r="C197" t="s">
        <v>1</v>
      </c>
      <c r="D197" t="s">
        <v>99</v>
      </c>
    </row>
    <row r="198" spans="1:5" x14ac:dyDescent="0.6">
      <c r="A198" t="s">
        <v>52</v>
      </c>
      <c r="B198" t="s">
        <v>118</v>
      </c>
      <c r="C198" t="s">
        <v>1</v>
      </c>
      <c r="D198" t="s">
        <v>98</v>
      </c>
    </row>
    <row r="199" spans="1:5" x14ac:dyDescent="0.6">
      <c r="A199" t="s">
        <v>52</v>
      </c>
      <c r="B199" t="s">
        <v>118</v>
      </c>
      <c r="C199" t="s">
        <v>1</v>
      </c>
      <c r="D199" t="s">
        <v>97</v>
      </c>
    </row>
    <row r="200" spans="1:5" x14ac:dyDescent="0.6">
      <c r="A200" t="s">
        <v>52</v>
      </c>
      <c r="B200" t="s">
        <v>118</v>
      </c>
      <c r="C200" t="s">
        <v>1</v>
      </c>
      <c r="D200" t="s">
        <v>96</v>
      </c>
    </row>
    <row r="201" spans="1:5" x14ac:dyDescent="0.6">
      <c r="A201" t="s">
        <v>52</v>
      </c>
      <c r="B201" t="s">
        <v>118</v>
      </c>
      <c r="C201" t="s">
        <v>1</v>
      </c>
      <c r="D201" t="s">
        <v>95</v>
      </c>
    </row>
    <row r="202" spans="1:5" ht="91" x14ac:dyDescent="0.6">
      <c r="A202" t="s">
        <v>52</v>
      </c>
      <c r="B202" t="s">
        <v>122</v>
      </c>
      <c r="C202" s="147" t="s">
        <v>105</v>
      </c>
      <c r="D202" t="s">
        <v>110</v>
      </c>
    </row>
    <row r="203" spans="1:5" ht="39" x14ac:dyDescent="0.6">
      <c r="A203" t="s">
        <v>52</v>
      </c>
      <c r="B203" t="s">
        <v>122</v>
      </c>
      <c r="C203" s="147" t="s">
        <v>102</v>
      </c>
      <c r="D203" t="s">
        <v>111</v>
      </c>
      <c r="E203">
        <v>17543</v>
      </c>
    </row>
    <row r="204" spans="1:5" x14ac:dyDescent="0.6">
      <c r="A204" t="s">
        <v>52</v>
      </c>
      <c r="B204" t="s">
        <v>122</v>
      </c>
      <c r="C204" t="s">
        <v>103</v>
      </c>
      <c r="D204" t="s">
        <v>110</v>
      </c>
    </row>
    <row r="205" spans="1:5" x14ac:dyDescent="0.6">
      <c r="A205" t="s">
        <v>52</v>
      </c>
      <c r="B205" t="s">
        <v>122</v>
      </c>
      <c r="C205" t="s">
        <v>103</v>
      </c>
      <c r="D205" t="s">
        <v>111</v>
      </c>
      <c r="E205">
        <v>271996</v>
      </c>
    </row>
    <row r="206" spans="1:5" ht="91" x14ac:dyDescent="0.6">
      <c r="A206" t="s">
        <v>52</v>
      </c>
      <c r="B206" t="s">
        <v>121</v>
      </c>
      <c r="C206" s="147" t="s">
        <v>105</v>
      </c>
      <c r="D206" t="s">
        <v>110</v>
      </c>
    </row>
    <row r="207" spans="1:5" ht="39" x14ac:dyDescent="0.6">
      <c r="A207" t="s">
        <v>52</v>
      </c>
      <c r="B207" t="s">
        <v>121</v>
      </c>
      <c r="C207" s="147" t="s">
        <v>102</v>
      </c>
      <c r="D207" t="s">
        <v>111</v>
      </c>
      <c r="E207">
        <v>403576</v>
      </c>
    </row>
    <row r="208" spans="1:5" x14ac:dyDescent="0.6">
      <c r="A208" t="s">
        <v>52</v>
      </c>
      <c r="B208" t="s">
        <v>121</v>
      </c>
      <c r="C208" t="s">
        <v>103</v>
      </c>
      <c r="D208" t="s">
        <v>110</v>
      </c>
    </row>
    <row r="209" spans="1:5" x14ac:dyDescent="0.6">
      <c r="A209" t="s">
        <v>52</v>
      </c>
      <c r="B209" t="s">
        <v>121</v>
      </c>
      <c r="C209" t="s">
        <v>103</v>
      </c>
      <c r="D209" t="s">
        <v>111</v>
      </c>
      <c r="E209">
        <v>5926231</v>
      </c>
    </row>
    <row r="210" spans="1:5" ht="91" x14ac:dyDescent="0.6">
      <c r="A210" t="s">
        <v>52</v>
      </c>
      <c r="B210" t="s">
        <v>120</v>
      </c>
      <c r="C210" s="147" t="s">
        <v>105</v>
      </c>
      <c r="D210" t="s">
        <v>110</v>
      </c>
    </row>
    <row r="211" spans="1:5" ht="39" x14ac:dyDescent="0.6">
      <c r="A211" t="s">
        <v>52</v>
      </c>
      <c r="B211" t="s">
        <v>120</v>
      </c>
      <c r="C211" s="147" t="s">
        <v>102</v>
      </c>
      <c r="D211" t="s">
        <v>111</v>
      </c>
      <c r="E211">
        <v>34783</v>
      </c>
    </row>
    <row r="212" spans="1:5" x14ac:dyDescent="0.6">
      <c r="A212" t="s">
        <v>52</v>
      </c>
      <c r="B212" t="s">
        <v>120</v>
      </c>
      <c r="C212" t="s">
        <v>103</v>
      </c>
      <c r="D212" t="s">
        <v>110</v>
      </c>
    </row>
    <row r="213" spans="1:5" x14ac:dyDescent="0.6">
      <c r="A213" t="s">
        <v>52</v>
      </c>
      <c r="B213" t="s">
        <v>120</v>
      </c>
      <c r="C213" t="s">
        <v>103</v>
      </c>
      <c r="D213" t="s">
        <v>111</v>
      </c>
      <c r="E213">
        <v>535130</v>
      </c>
    </row>
    <row r="214" spans="1:5" ht="91" x14ac:dyDescent="0.6">
      <c r="A214" t="s">
        <v>52</v>
      </c>
      <c r="B214" t="s">
        <v>119</v>
      </c>
      <c r="C214" s="147" t="s">
        <v>105</v>
      </c>
      <c r="D214" t="s">
        <v>110</v>
      </c>
    </row>
    <row r="215" spans="1:5" ht="39" x14ac:dyDescent="0.6">
      <c r="A215" t="s">
        <v>52</v>
      </c>
      <c r="B215" t="s">
        <v>119</v>
      </c>
      <c r="C215" s="147" t="s">
        <v>102</v>
      </c>
      <c r="D215" t="s">
        <v>111</v>
      </c>
      <c r="E215">
        <v>7996</v>
      </c>
    </row>
    <row r="216" spans="1:5" x14ac:dyDescent="0.6">
      <c r="A216" t="s">
        <v>52</v>
      </c>
      <c r="B216" t="s">
        <v>119</v>
      </c>
      <c r="C216" t="s">
        <v>103</v>
      </c>
      <c r="D216" t="s">
        <v>110</v>
      </c>
    </row>
    <row r="217" spans="1:5" x14ac:dyDescent="0.6">
      <c r="A217" t="s">
        <v>52</v>
      </c>
      <c r="B217" t="s">
        <v>119</v>
      </c>
      <c r="C217" t="s">
        <v>103</v>
      </c>
      <c r="D217" t="s">
        <v>111</v>
      </c>
      <c r="E217">
        <v>139311</v>
      </c>
    </row>
    <row r="218" spans="1:5" ht="91" x14ac:dyDescent="0.6">
      <c r="A218" t="s">
        <v>52</v>
      </c>
      <c r="B218" t="s">
        <v>118</v>
      </c>
      <c r="C218" s="147" t="s">
        <v>105</v>
      </c>
      <c r="D218" t="s">
        <v>110</v>
      </c>
      <c r="E218">
        <v>149838</v>
      </c>
    </row>
    <row r="219" spans="1:5" ht="39" x14ac:dyDescent="0.6">
      <c r="A219" t="s">
        <v>52</v>
      </c>
      <c r="B219" t="s">
        <v>118</v>
      </c>
      <c r="C219" s="147" t="s">
        <v>102</v>
      </c>
      <c r="D219" t="s">
        <v>111</v>
      </c>
    </row>
    <row r="220" spans="1:5" x14ac:dyDescent="0.6">
      <c r="A220" t="s">
        <v>52</v>
      </c>
      <c r="B220" t="s">
        <v>118</v>
      </c>
      <c r="C220" t="s">
        <v>103</v>
      </c>
      <c r="D220" t="s">
        <v>110</v>
      </c>
      <c r="E220">
        <v>2996771</v>
      </c>
    </row>
    <row r="221" spans="1:5" x14ac:dyDescent="0.6">
      <c r="A221" t="s">
        <v>52</v>
      </c>
      <c r="B221" t="s">
        <v>118</v>
      </c>
      <c r="C221" t="s">
        <v>103</v>
      </c>
      <c r="D221" t="s">
        <v>111</v>
      </c>
    </row>
    <row r="222" spans="1:5" x14ac:dyDescent="0.6">
      <c r="A222" t="s">
        <v>52</v>
      </c>
      <c r="B222" t="s">
        <v>122</v>
      </c>
      <c r="C222" t="s">
        <v>7</v>
      </c>
      <c r="D222" t="s">
        <v>116</v>
      </c>
    </row>
    <row r="223" spans="1:5" x14ac:dyDescent="0.6">
      <c r="A223" t="s">
        <v>52</v>
      </c>
      <c r="B223" t="s">
        <v>122</v>
      </c>
      <c r="C223" t="s">
        <v>7</v>
      </c>
      <c r="D223" t="s">
        <v>115</v>
      </c>
    </row>
    <row r="224" spans="1:5" x14ac:dyDescent="0.6">
      <c r="A224" t="s">
        <v>52</v>
      </c>
      <c r="B224" t="s">
        <v>122</v>
      </c>
      <c r="C224" t="s">
        <v>7</v>
      </c>
      <c r="D224" t="s">
        <v>114</v>
      </c>
    </row>
    <row r="225" spans="1:4" x14ac:dyDescent="0.6">
      <c r="A225" t="s">
        <v>52</v>
      </c>
      <c r="B225" t="s">
        <v>122</v>
      </c>
      <c r="C225" t="s">
        <v>7</v>
      </c>
      <c r="D225" t="s">
        <v>113</v>
      </c>
    </row>
    <row r="226" spans="1:4" x14ac:dyDescent="0.6">
      <c r="A226" t="s">
        <v>52</v>
      </c>
      <c r="B226" t="s">
        <v>122</v>
      </c>
      <c r="C226" t="s">
        <v>7</v>
      </c>
      <c r="D226" t="s">
        <v>112</v>
      </c>
    </row>
    <row r="227" spans="1:4" x14ac:dyDescent="0.6">
      <c r="A227" t="s">
        <v>52</v>
      </c>
      <c r="B227" t="s">
        <v>122</v>
      </c>
      <c r="C227" t="s">
        <v>7</v>
      </c>
      <c r="D227" t="s">
        <v>94</v>
      </c>
    </row>
    <row r="228" spans="1:4" x14ac:dyDescent="0.6">
      <c r="A228" t="s">
        <v>52</v>
      </c>
      <c r="B228" t="s">
        <v>122</v>
      </c>
      <c r="C228" t="s">
        <v>7</v>
      </c>
      <c r="D228" t="s">
        <v>91</v>
      </c>
    </row>
    <row r="229" spans="1:4" x14ac:dyDescent="0.6">
      <c r="A229" t="s">
        <v>52</v>
      </c>
      <c r="B229" t="s">
        <v>122</v>
      </c>
      <c r="C229" t="s">
        <v>4</v>
      </c>
      <c r="D229" t="s">
        <v>116</v>
      </c>
    </row>
    <row r="230" spans="1:4" x14ac:dyDescent="0.6">
      <c r="A230" t="s">
        <v>52</v>
      </c>
      <c r="B230" t="s">
        <v>122</v>
      </c>
      <c r="C230" t="s">
        <v>4</v>
      </c>
      <c r="D230" t="s">
        <v>115</v>
      </c>
    </row>
    <row r="231" spans="1:4" x14ac:dyDescent="0.6">
      <c r="A231" t="s">
        <v>52</v>
      </c>
      <c r="B231" t="s">
        <v>122</v>
      </c>
      <c r="C231" t="s">
        <v>4</v>
      </c>
      <c r="D231" t="s">
        <v>114</v>
      </c>
    </row>
    <row r="232" spans="1:4" x14ac:dyDescent="0.6">
      <c r="A232" t="s">
        <v>52</v>
      </c>
      <c r="B232" t="s">
        <v>122</v>
      </c>
      <c r="C232" t="s">
        <v>4</v>
      </c>
      <c r="D232" t="s">
        <v>113</v>
      </c>
    </row>
    <row r="233" spans="1:4" x14ac:dyDescent="0.6">
      <c r="A233" t="s">
        <v>52</v>
      </c>
      <c r="B233" t="s">
        <v>122</v>
      </c>
      <c r="C233" t="s">
        <v>4</v>
      </c>
      <c r="D233" t="s">
        <v>112</v>
      </c>
    </row>
    <row r="234" spans="1:4" x14ac:dyDescent="0.6">
      <c r="A234" t="s">
        <v>52</v>
      </c>
      <c r="B234" t="s">
        <v>122</v>
      </c>
      <c r="C234" t="s">
        <v>4</v>
      </c>
      <c r="D234" t="s">
        <v>94</v>
      </c>
    </row>
    <row r="235" spans="1:4" x14ac:dyDescent="0.6">
      <c r="A235" t="s">
        <v>52</v>
      </c>
      <c r="B235" t="s">
        <v>122</v>
      </c>
      <c r="C235" t="s">
        <v>4</v>
      </c>
      <c r="D235" t="s">
        <v>91</v>
      </c>
    </row>
    <row r="236" spans="1:4" x14ac:dyDescent="0.6">
      <c r="A236" t="s">
        <v>52</v>
      </c>
      <c r="B236" t="s">
        <v>122</v>
      </c>
      <c r="C236" t="s">
        <v>6</v>
      </c>
      <c r="D236" t="s">
        <v>116</v>
      </c>
    </row>
    <row r="237" spans="1:4" x14ac:dyDescent="0.6">
      <c r="A237" t="s">
        <v>52</v>
      </c>
      <c r="B237" t="s">
        <v>122</v>
      </c>
      <c r="C237" t="s">
        <v>6</v>
      </c>
      <c r="D237" t="s">
        <v>115</v>
      </c>
    </row>
    <row r="238" spans="1:4" x14ac:dyDescent="0.6">
      <c r="A238" t="s">
        <v>52</v>
      </c>
      <c r="B238" t="s">
        <v>122</v>
      </c>
      <c r="C238" t="s">
        <v>6</v>
      </c>
      <c r="D238" t="s">
        <v>114</v>
      </c>
    </row>
    <row r="239" spans="1:4" x14ac:dyDescent="0.6">
      <c r="A239" t="s">
        <v>52</v>
      </c>
      <c r="B239" t="s">
        <v>122</v>
      </c>
      <c r="C239" t="s">
        <v>6</v>
      </c>
      <c r="D239" t="s">
        <v>113</v>
      </c>
    </row>
    <row r="240" spans="1:4" x14ac:dyDescent="0.6">
      <c r="A240" t="s">
        <v>52</v>
      </c>
      <c r="B240" t="s">
        <v>122</v>
      </c>
      <c r="C240" t="s">
        <v>6</v>
      </c>
      <c r="D240" t="s">
        <v>112</v>
      </c>
    </row>
    <row r="241" spans="1:5" x14ac:dyDescent="0.6">
      <c r="A241" t="s">
        <v>52</v>
      </c>
      <c r="B241" t="s">
        <v>122</v>
      </c>
      <c r="C241" t="s">
        <v>6</v>
      </c>
      <c r="D241" t="s">
        <v>94</v>
      </c>
    </row>
    <row r="242" spans="1:5" x14ac:dyDescent="0.6">
      <c r="A242" t="s">
        <v>52</v>
      </c>
      <c r="B242" t="s">
        <v>122</v>
      </c>
      <c r="C242" t="s">
        <v>6</v>
      </c>
      <c r="D242" t="s">
        <v>91</v>
      </c>
    </row>
    <row r="243" spans="1:5" x14ac:dyDescent="0.6">
      <c r="A243" t="s">
        <v>52</v>
      </c>
      <c r="B243" t="s">
        <v>122</v>
      </c>
      <c r="C243" t="s">
        <v>3</v>
      </c>
      <c r="D243" t="s">
        <v>116</v>
      </c>
    </row>
    <row r="244" spans="1:5" x14ac:dyDescent="0.6">
      <c r="A244" t="s">
        <v>52</v>
      </c>
      <c r="B244" t="s">
        <v>122</v>
      </c>
      <c r="C244" t="s">
        <v>3</v>
      </c>
      <c r="D244" t="s">
        <v>115</v>
      </c>
    </row>
    <row r="245" spans="1:5" x14ac:dyDescent="0.6">
      <c r="A245" t="s">
        <v>52</v>
      </c>
      <c r="B245" t="s">
        <v>122</v>
      </c>
      <c r="C245" t="s">
        <v>3</v>
      </c>
      <c r="D245" t="s">
        <v>114</v>
      </c>
    </row>
    <row r="246" spans="1:5" x14ac:dyDescent="0.6">
      <c r="A246" t="s">
        <v>52</v>
      </c>
      <c r="B246" t="s">
        <v>122</v>
      </c>
      <c r="C246" t="s">
        <v>3</v>
      </c>
      <c r="D246" t="s">
        <v>113</v>
      </c>
    </row>
    <row r="247" spans="1:5" x14ac:dyDescent="0.6">
      <c r="A247" t="s">
        <v>52</v>
      </c>
      <c r="B247" t="s">
        <v>122</v>
      </c>
      <c r="C247" t="s">
        <v>3</v>
      </c>
      <c r="D247" t="s">
        <v>112</v>
      </c>
    </row>
    <row r="248" spans="1:5" x14ac:dyDescent="0.6">
      <c r="A248" t="s">
        <v>52</v>
      </c>
      <c r="B248" t="s">
        <v>122</v>
      </c>
      <c r="C248" t="s">
        <v>3</v>
      </c>
      <c r="D248" t="s">
        <v>94</v>
      </c>
    </row>
    <row r="249" spans="1:5" x14ac:dyDescent="0.6">
      <c r="A249" t="s">
        <v>52</v>
      </c>
      <c r="B249" t="s">
        <v>122</v>
      </c>
      <c r="C249" t="s">
        <v>3</v>
      </c>
      <c r="D249" t="s">
        <v>91</v>
      </c>
      <c r="E249">
        <v>4519</v>
      </c>
    </row>
    <row r="250" spans="1:5" x14ac:dyDescent="0.6">
      <c r="A250" t="s">
        <v>52</v>
      </c>
      <c r="B250" t="s">
        <v>122</v>
      </c>
      <c r="C250" t="s">
        <v>2</v>
      </c>
      <c r="D250" t="s">
        <v>116</v>
      </c>
    </row>
    <row r="251" spans="1:5" x14ac:dyDescent="0.6">
      <c r="A251" t="s">
        <v>52</v>
      </c>
      <c r="B251" t="s">
        <v>122</v>
      </c>
      <c r="C251" t="s">
        <v>2</v>
      </c>
      <c r="D251" t="s">
        <v>115</v>
      </c>
    </row>
    <row r="252" spans="1:5" x14ac:dyDescent="0.6">
      <c r="A252" t="s">
        <v>52</v>
      </c>
      <c r="B252" t="s">
        <v>122</v>
      </c>
      <c r="C252" t="s">
        <v>2</v>
      </c>
      <c r="D252" t="s">
        <v>114</v>
      </c>
    </row>
    <row r="253" spans="1:5" x14ac:dyDescent="0.6">
      <c r="A253" t="s">
        <v>52</v>
      </c>
      <c r="B253" t="s">
        <v>122</v>
      </c>
      <c r="C253" t="s">
        <v>2</v>
      </c>
      <c r="D253" t="s">
        <v>113</v>
      </c>
    </row>
    <row r="254" spans="1:5" x14ac:dyDescent="0.6">
      <c r="A254" t="s">
        <v>52</v>
      </c>
      <c r="B254" t="s">
        <v>122</v>
      </c>
      <c r="C254" t="s">
        <v>2</v>
      </c>
      <c r="D254" t="s">
        <v>112</v>
      </c>
    </row>
    <row r="255" spans="1:5" x14ac:dyDescent="0.6">
      <c r="A255" t="s">
        <v>52</v>
      </c>
      <c r="B255" t="s">
        <v>122</v>
      </c>
      <c r="C255" t="s">
        <v>2</v>
      </c>
      <c r="D255" t="s">
        <v>94</v>
      </c>
    </row>
    <row r="256" spans="1:5" x14ac:dyDescent="0.6">
      <c r="A256" t="s">
        <v>52</v>
      </c>
      <c r="B256" t="s">
        <v>122</v>
      </c>
      <c r="C256" t="s">
        <v>2</v>
      </c>
      <c r="D256" t="s">
        <v>91</v>
      </c>
    </row>
    <row r="257" spans="1:5" x14ac:dyDescent="0.6">
      <c r="A257" t="s">
        <v>52</v>
      </c>
      <c r="B257" t="s">
        <v>122</v>
      </c>
      <c r="C257" t="s">
        <v>82</v>
      </c>
      <c r="D257" t="s">
        <v>116</v>
      </c>
    </row>
    <row r="258" spans="1:5" x14ac:dyDescent="0.6">
      <c r="A258" t="s">
        <v>52</v>
      </c>
      <c r="B258" t="s">
        <v>122</v>
      </c>
      <c r="C258" t="s">
        <v>82</v>
      </c>
      <c r="D258" t="s">
        <v>115</v>
      </c>
    </row>
    <row r="259" spans="1:5" x14ac:dyDescent="0.6">
      <c r="A259" t="s">
        <v>52</v>
      </c>
      <c r="B259" t="s">
        <v>122</v>
      </c>
      <c r="C259" t="s">
        <v>82</v>
      </c>
      <c r="D259" t="s">
        <v>114</v>
      </c>
    </row>
    <row r="260" spans="1:5" x14ac:dyDescent="0.6">
      <c r="A260" t="s">
        <v>52</v>
      </c>
      <c r="B260" t="s">
        <v>122</v>
      </c>
      <c r="C260" t="s">
        <v>82</v>
      </c>
      <c r="D260" t="s">
        <v>113</v>
      </c>
    </row>
    <row r="261" spans="1:5" x14ac:dyDescent="0.6">
      <c r="A261" t="s">
        <v>52</v>
      </c>
      <c r="B261" t="s">
        <v>122</v>
      </c>
      <c r="C261" t="s">
        <v>82</v>
      </c>
      <c r="D261" t="s">
        <v>112</v>
      </c>
    </row>
    <row r="262" spans="1:5" x14ac:dyDescent="0.6">
      <c r="A262" t="s">
        <v>52</v>
      </c>
      <c r="B262" t="s">
        <v>122</v>
      </c>
      <c r="C262" t="s">
        <v>82</v>
      </c>
      <c r="D262" t="s">
        <v>94</v>
      </c>
      <c r="E262">
        <v>47476</v>
      </c>
    </row>
    <row r="263" spans="1:5" x14ac:dyDescent="0.6">
      <c r="A263" t="s">
        <v>52</v>
      </c>
      <c r="B263" t="s">
        <v>122</v>
      </c>
      <c r="C263" t="s">
        <v>82</v>
      </c>
      <c r="D263" t="s">
        <v>91</v>
      </c>
      <c r="E263">
        <v>81593</v>
      </c>
    </row>
    <row r="264" spans="1:5" x14ac:dyDescent="0.6">
      <c r="A264" t="s">
        <v>52</v>
      </c>
      <c r="B264" t="s">
        <v>122</v>
      </c>
      <c r="C264" t="s">
        <v>89</v>
      </c>
      <c r="D264" t="s">
        <v>116</v>
      </c>
    </row>
    <row r="265" spans="1:5" x14ac:dyDescent="0.6">
      <c r="A265" t="s">
        <v>52</v>
      </c>
      <c r="B265" t="s">
        <v>122</v>
      </c>
      <c r="C265" t="s">
        <v>89</v>
      </c>
      <c r="D265" t="s">
        <v>115</v>
      </c>
    </row>
    <row r="266" spans="1:5" x14ac:dyDescent="0.6">
      <c r="A266" t="s">
        <v>52</v>
      </c>
      <c r="B266" t="s">
        <v>122</v>
      </c>
      <c r="C266" t="s">
        <v>89</v>
      </c>
      <c r="D266" t="s">
        <v>114</v>
      </c>
    </row>
    <row r="267" spans="1:5" x14ac:dyDescent="0.6">
      <c r="A267" t="s">
        <v>52</v>
      </c>
      <c r="B267" t="s">
        <v>122</v>
      </c>
      <c r="C267" t="s">
        <v>89</v>
      </c>
      <c r="D267" t="s">
        <v>113</v>
      </c>
    </row>
    <row r="268" spans="1:5" x14ac:dyDescent="0.6">
      <c r="A268" t="s">
        <v>52</v>
      </c>
      <c r="B268" t="s">
        <v>122</v>
      </c>
      <c r="C268" t="s">
        <v>89</v>
      </c>
      <c r="D268" t="s">
        <v>112</v>
      </c>
    </row>
    <row r="269" spans="1:5" x14ac:dyDescent="0.6">
      <c r="A269" t="s">
        <v>52</v>
      </c>
      <c r="B269" t="s">
        <v>122</v>
      </c>
      <c r="C269" t="s">
        <v>89</v>
      </c>
      <c r="D269" t="s">
        <v>94</v>
      </c>
    </row>
    <row r="270" spans="1:5" x14ac:dyDescent="0.6">
      <c r="A270" t="s">
        <v>52</v>
      </c>
      <c r="B270" t="s">
        <v>122</v>
      </c>
      <c r="C270" t="s">
        <v>89</v>
      </c>
      <c r="D270" t="s">
        <v>91</v>
      </c>
    </row>
    <row r="271" spans="1:5" x14ac:dyDescent="0.6">
      <c r="A271" t="s">
        <v>52</v>
      </c>
      <c r="B271" t="s">
        <v>122</v>
      </c>
      <c r="C271" t="s">
        <v>1</v>
      </c>
      <c r="D271" t="s">
        <v>116</v>
      </c>
    </row>
    <row r="272" spans="1:5" x14ac:dyDescent="0.6">
      <c r="A272" t="s">
        <v>52</v>
      </c>
      <c r="B272" t="s">
        <v>122</v>
      </c>
      <c r="C272" t="s">
        <v>1</v>
      </c>
      <c r="D272" t="s">
        <v>115</v>
      </c>
    </row>
    <row r="273" spans="1:5" x14ac:dyDescent="0.6">
      <c r="A273" t="s">
        <v>52</v>
      </c>
      <c r="B273" t="s">
        <v>122</v>
      </c>
      <c r="C273" t="s">
        <v>1</v>
      </c>
      <c r="D273" t="s">
        <v>114</v>
      </c>
    </row>
    <row r="274" spans="1:5" x14ac:dyDescent="0.6">
      <c r="A274" t="s">
        <v>52</v>
      </c>
      <c r="B274" t="s">
        <v>122</v>
      </c>
      <c r="C274" t="s">
        <v>1</v>
      </c>
      <c r="D274" t="s">
        <v>113</v>
      </c>
      <c r="E274">
        <v>21000</v>
      </c>
    </row>
    <row r="275" spans="1:5" x14ac:dyDescent="0.6">
      <c r="A275" t="s">
        <v>52</v>
      </c>
      <c r="B275" t="s">
        <v>122</v>
      </c>
      <c r="C275" t="s">
        <v>1</v>
      </c>
      <c r="D275" t="s">
        <v>112</v>
      </c>
    </row>
    <row r="276" spans="1:5" x14ac:dyDescent="0.6">
      <c r="A276" t="s">
        <v>52</v>
      </c>
      <c r="B276" t="s">
        <v>122</v>
      </c>
      <c r="C276" t="s">
        <v>1</v>
      </c>
      <c r="D276" t="s">
        <v>94</v>
      </c>
      <c r="E276">
        <v>31262</v>
      </c>
    </row>
    <row r="277" spans="1:5" x14ac:dyDescent="0.6">
      <c r="A277" t="s">
        <v>52</v>
      </c>
      <c r="B277" t="s">
        <v>122</v>
      </c>
      <c r="C277" t="s">
        <v>1</v>
      </c>
      <c r="D277" t="s">
        <v>91</v>
      </c>
      <c r="E277">
        <v>219734</v>
      </c>
    </row>
    <row r="278" spans="1:5" x14ac:dyDescent="0.6">
      <c r="A278" t="s">
        <v>52</v>
      </c>
      <c r="B278" t="s">
        <v>121</v>
      </c>
      <c r="C278" t="s">
        <v>7</v>
      </c>
      <c r="D278" t="s">
        <v>116</v>
      </c>
    </row>
    <row r="279" spans="1:5" x14ac:dyDescent="0.6">
      <c r="A279" t="s">
        <v>52</v>
      </c>
      <c r="B279" t="s">
        <v>121</v>
      </c>
      <c r="C279" t="s">
        <v>7</v>
      </c>
      <c r="D279" t="s">
        <v>115</v>
      </c>
    </row>
    <row r="280" spans="1:5" x14ac:dyDescent="0.6">
      <c r="A280" t="s">
        <v>52</v>
      </c>
      <c r="B280" t="s">
        <v>121</v>
      </c>
      <c r="C280" t="s">
        <v>7</v>
      </c>
      <c r="D280" t="s">
        <v>114</v>
      </c>
    </row>
    <row r="281" spans="1:5" x14ac:dyDescent="0.6">
      <c r="A281" t="s">
        <v>52</v>
      </c>
      <c r="B281" t="s">
        <v>121</v>
      </c>
      <c r="C281" t="s">
        <v>7</v>
      </c>
      <c r="D281" t="s">
        <v>113</v>
      </c>
    </row>
    <row r="282" spans="1:5" x14ac:dyDescent="0.6">
      <c r="A282" t="s">
        <v>52</v>
      </c>
      <c r="B282" t="s">
        <v>121</v>
      </c>
      <c r="C282" t="s">
        <v>7</v>
      </c>
      <c r="D282" t="s">
        <v>112</v>
      </c>
    </row>
    <row r="283" spans="1:5" x14ac:dyDescent="0.6">
      <c r="A283" t="s">
        <v>52</v>
      </c>
      <c r="B283" t="s">
        <v>121</v>
      </c>
      <c r="C283" t="s">
        <v>7</v>
      </c>
      <c r="D283" t="s">
        <v>94</v>
      </c>
    </row>
    <row r="284" spans="1:5" x14ac:dyDescent="0.6">
      <c r="A284" t="s">
        <v>52</v>
      </c>
      <c r="B284" t="s">
        <v>121</v>
      </c>
      <c r="C284" t="s">
        <v>7</v>
      </c>
      <c r="D284" t="s">
        <v>91</v>
      </c>
    </row>
    <row r="285" spans="1:5" x14ac:dyDescent="0.6">
      <c r="A285" t="s">
        <v>52</v>
      </c>
      <c r="B285" t="s">
        <v>121</v>
      </c>
      <c r="C285" t="s">
        <v>4</v>
      </c>
      <c r="D285" t="s">
        <v>116</v>
      </c>
    </row>
    <row r="286" spans="1:5" x14ac:dyDescent="0.6">
      <c r="A286" t="s">
        <v>52</v>
      </c>
      <c r="B286" t="s">
        <v>121</v>
      </c>
      <c r="C286" t="s">
        <v>4</v>
      </c>
      <c r="D286" t="s">
        <v>115</v>
      </c>
    </row>
    <row r="287" spans="1:5" x14ac:dyDescent="0.6">
      <c r="A287" t="s">
        <v>52</v>
      </c>
      <c r="B287" t="s">
        <v>121</v>
      </c>
      <c r="C287" t="s">
        <v>4</v>
      </c>
      <c r="D287" t="s">
        <v>114</v>
      </c>
    </row>
    <row r="288" spans="1:5" x14ac:dyDescent="0.6">
      <c r="A288" t="s">
        <v>52</v>
      </c>
      <c r="B288" t="s">
        <v>121</v>
      </c>
      <c r="C288" t="s">
        <v>4</v>
      </c>
      <c r="D288" t="s">
        <v>113</v>
      </c>
    </row>
    <row r="289" spans="1:5" x14ac:dyDescent="0.6">
      <c r="A289" t="s">
        <v>52</v>
      </c>
      <c r="B289" t="s">
        <v>121</v>
      </c>
      <c r="C289" t="s">
        <v>4</v>
      </c>
      <c r="D289" t="s">
        <v>112</v>
      </c>
    </row>
    <row r="290" spans="1:5" x14ac:dyDescent="0.6">
      <c r="A290" t="s">
        <v>52</v>
      </c>
      <c r="B290" t="s">
        <v>121</v>
      </c>
      <c r="C290" t="s">
        <v>4</v>
      </c>
      <c r="D290" t="s">
        <v>94</v>
      </c>
    </row>
    <row r="291" spans="1:5" x14ac:dyDescent="0.6">
      <c r="A291" t="s">
        <v>52</v>
      </c>
      <c r="B291" t="s">
        <v>121</v>
      </c>
      <c r="C291" t="s">
        <v>4</v>
      </c>
      <c r="D291" t="s">
        <v>91</v>
      </c>
    </row>
    <row r="292" spans="1:5" x14ac:dyDescent="0.6">
      <c r="A292" t="s">
        <v>52</v>
      </c>
      <c r="B292" t="s">
        <v>121</v>
      </c>
      <c r="C292" t="s">
        <v>6</v>
      </c>
      <c r="D292" t="s">
        <v>116</v>
      </c>
    </row>
    <row r="293" spans="1:5" x14ac:dyDescent="0.6">
      <c r="A293" t="s">
        <v>52</v>
      </c>
      <c r="B293" t="s">
        <v>121</v>
      </c>
      <c r="C293" t="s">
        <v>6</v>
      </c>
      <c r="D293" t="s">
        <v>115</v>
      </c>
    </row>
    <row r="294" spans="1:5" x14ac:dyDescent="0.6">
      <c r="A294" t="s">
        <v>52</v>
      </c>
      <c r="B294" t="s">
        <v>121</v>
      </c>
      <c r="C294" t="s">
        <v>6</v>
      </c>
      <c r="D294" t="s">
        <v>114</v>
      </c>
    </row>
    <row r="295" spans="1:5" x14ac:dyDescent="0.6">
      <c r="A295" t="s">
        <v>52</v>
      </c>
      <c r="B295" t="s">
        <v>121</v>
      </c>
      <c r="C295" t="s">
        <v>6</v>
      </c>
      <c r="D295" t="s">
        <v>113</v>
      </c>
    </row>
    <row r="296" spans="1:5" x14ac:dyDescent="0.6">
      <c r="A296" t="s">
        <v>52</v>
      </c>
      <c r="B296" t="s">
        <v>121</v>
      </c>
      <c r="C296" t="s">
        <v>6</v>
      </c>
      <c r="D296" t="s">
        <v>112</v>
      </c>
    </row>
    <row r="297" spans="1:5" x14ac:dyDescent="0.6">
      <c r="A297" t="s">
        <v>52</v>
      </c>
      <c r="B297" t="s">
        <v>121</v>
      </c>
      <c r="C297" t="s">
        <v>6</v>
      </c>
      <c r="D297" t="s">
        <v>94</v>
      </c>
    </row>
    <row r="298" spans="1:5" x14ac:dyDescent="0.6">
      <c r="A298" t="s">
        <v>52</v>
      </c>
      <c r="B298" t="s">
        <v>121</v>
      </c>
      <c r="C298" t="s">
        <v>6</v>
      </c>
      <c r="D298" t="s">
        <v>91</v>
      </c>
    </row>
    <row r="299" spans="1:5" x14ac:dyDescent="0.6">
      <c r="A299" t="s">
        <v>52</v>
      </c>
      <c r="B299" t="s">
        <v>121</v>
      </c>
      <c r="C299" t="s">
        <v>3</v>
      </c>
      <c r="D299" t="s">
        <v>116</v>
      </c>
    </row>
    <row r="300" spans="1:5" x14ac:dyDescent="0.6">
      <c r="A300" t="s">
        <v>52</v>
      </c>
      <c r="B300" t="s">
        <v>121</v>
      </c>
      <c r="C300" t="s">
        <v>3</v>
      </c>
      <c r="D300" t="s">
        <v>115</v>
      </c>
      <c r="E300">
        <v>300526</v>
      </c>
    </row>
    <row r="301" spans="1:5" x14ac:dyDescent="0.6">
      <c r="A301" t="s">
        <v>52</v>
      </c>
      <c r="B301" t="s">
        <v>121</v>
      </c>
      <c r="C301" t="s">
        <v>3</v>
      </c>
      <c r="D301" t="s">
        <v>114</v>
      </c>
    </row>
    <row r="302" spans="1:5" x14ac:dyDescent="0.6">
      <c r="A302" t="s">
        <v>52</v>
      </c>
      <c r="B302" t="s">
        <v>121</v>
      </c>
      <c r="C302" t="s">
        <v>3</v>
      </c>
      <c r="D302" t="s">
        <v>113</v>
      </c>
    </row>
    <row r="303" spans="1:5" x14ac:dyDescent="0.6">
      <c r="A303" t="s">
        <v>52</v>
      </c>
      <c r="B303" t="s">
        <v>121</v>
      </c>
      <c r="C303" t="s">
        <v>3</v>
      </c>
      <c r="D303" t="s">
        <v>112</v>
      </c>
    </row>
    <row r="304" spans="1:5" x14ac:dyDescent="0.6">
      <c r="A304" t="s">
        <v>52</v>
      </c>
      <c r="B304" t="s">
        <v>121</v>
      </c>
      <c r="C304" t="s">
        <v>3</v>
      </c>
      <c r="D304" t="s">
        <v>94</v>
      </c>
    </row>
    <row r="305" spans="1:5" x14ac:dyDescent="0.6">
      <c r="A305" t="s">
        <v>52</v>
      </c>
      <c r="B305" t="s">
        <v>121</v>
      </c>
      <c r="C305" t="s">
        <v>3</v>
      </c>
      <c r="D305" t="s">
        <v>91</v>
      </c>
    </row>
    <row r="306" spans="1:5" x14ac:dyDescent="0.6">
      <c r="A306" t="s">
        <v>52</v>
      </c>
      <c r="B306" t="s">
        <v>121</v>
      </c>
      <c r="C306" t="s">
        <v>2</v>
      </c>
      <c r="D306" t="s">
        <v>116</v>
      </c>
    </row>
    <row r="307" spans="1:5" x14ac:dyDescent="0.6">
      <c r="A307" t="s">
        <v>52</v>
      </c>
      <c r="B307" t="s">
        <v>121</v>
      </c>
      <c r="C307" t="s">
        <v>2</v>
      </c>
      <c r="D307" t="s">
        <v>115</v>
      </c>
    </row>
    <row r="308" spans="1:5" x14ac:dyDescent="0.6">
      <c r="A308" t="s">
        <v>52</v>
      </c>
      <c r="B308" t="s">
        <v>121</v>
      </c>
      <c r="C308" t="s">
        <v>2</v>
      </c>
      <c r="D308" t="s">
        <v>114</v>
      </c>
    </row>
    <row r="309" spans="1:5" x14ac:dyDescent="0.6">
      <c r="A309" t="s">
        <v>52</v>
      </c>
      <c r="B309" t="s">
        <v>121</v>
      </c>
      <c r="C309" t="s">
        <v>2</v>
      </c>
      <c r="D309" t="s">
        <v>113</v>
      </c>
    </row>
    <row r="310" spans="1:5" x14ac:dyDescent="0.6">
      <c r="A310" t="s">
        <v>52</v>
      </c>
      <c r="B310" t="s">
        <v>121</v>
      </c>
      <c r="C310" t="s">
        <v>2</v>
      </c>
      <c r="D310" t="s">
        <v>112</v>
      </c>
    </row>
    <row r="311" spans="1:5" x14ac:dyDescent="0.6">
      <c r="A311" t="s">
        <v>52</v>
      </c>
      <c r="B311" t="s">
        <v>121</v>
      </c>
      <c r="C311" t="s">
        <v>2</v>
      </c>
      <c r="D311" t="s">
        <v>94</v>
      </c>
    </row>
    <row r="312" spans="1:5" x14ac:dyDescent="0.6">
      <c r="A312" t="s">
        <v>52</v>
      </c>
      <c r="B312" t="s">
        <v>121</v>
      </c>
      <c r="C312" t="s">
        <v>2</v>
      </c>
      <c r="D312" t="s">
        <v>91</v>
      </c>
    </row>
    <row r="313" spans="1:5" x14ac:dyDescent="0.6">
      <c r="A313" t="s">
        <v>52</v>
      </c>
      <c r="B313" t="s">
        <v>121</v>
      </c>
      <c r="C313" t="s">
        <v>82</v>
      </c>
      <c r="D313" t="s">
        <v>116</v>
      </c>
    </row>
    <row r="314" spans="1:5" x14ac:dyDescent="0.6">
      <c r="A314" t="s">
        <v>52</v>
      </c>
      <c r="B314" t="s">
        <v>121</v>
      </c>
      <c r="C314" t="s">
        <v>82</v>
      </c>
      <c r="D314" t="s">
        <v>115</v>
      </c>
    </row>
    <row r="315" spans="1:5" x14ac:dyDescent="0.6">
      <c r="A315" t="s">
        <v>52</v>
      </c>
      <c r="B315" t="s">
        <v>121</v>
      </c>
      <c r="C315" t="s">
        <v>82</v>
      </c>
      <c r="D315" t="s">
        <v>114</v>
      </c>
    </row>
    <row r="316" spans="1:5" x14ac:dyDescent="0.6">
      <c r="A316" t="s">
        <v>52</v>
      </c>
      <c r="B316" t="s">
        <v>121</v>
      </c>
      <c r="C316" t="s">
        <v>82</v>
      </c>
      <c r="D316" t="s">
        <v>113</v>
      </c>
    </row>
    <row r="317" spans="1:5" x14ac:dyDescent="0.6">
      <c r="A317" t="s">
        <v>52</v>
      </c>
      <c r="B317" t="s">
        <v>121</v>
      </c>
      <c r="C317" t="s">
        <v>82</v>
      </c>
      <c r="D317" t="s">
        <v>112</v>
      </c>
    </row>
    <row r="318" spans="1:5" x14ac:dyDescent="0.6">
      <c r="A318" t="s">
        <v>52</v>
      </c>
      <c r="B318" t="s">
        <v>121</v>
      </c>
      <c r="C318" t="s">
        <v>82</v>
      </c>
      <c r="D318" t="s">
        <v>94</v>
      </c>
      <c r="E318">
        <v>472845</v>
      </c>
    </row>
    <row r="319" spans="1:5" x14ac:dyDescent="0.6">
      <c r="A319" t="s">
        <v>52</v>
      </c>
      <c r="B319" t="s">
        <v>121</v>
      </c>
      <c r="C319" t="s">
        <v>82</v>
      </c>
      <c r="D319" t="s">
        <v>91</v>
      </c>
      <c r="E319">
        <v>607816</v>
      </c>
    </row>
    <row r="320" spans="1:5" x14ac:dyDescent="0.6">
      <c r="A320" t="s">
        <v>52</v>
      </c>
      <c r="B320" t="s">
        <v>121</v>
      </c>
      <c r="C320" t="s">
        <v>89</v>
      </c>
      <c r="D320" t="s">
        <v>116</v>
      </c>
    </row>
    <row r="321" spans="1:5" x14ac:dyDescent="0.6">
      <c r="A321" t="s">
        <v>52</v>
      </c>
      <c r="B321" t="s">
        <v>121</v>
      </c>
      <c r="C321" t="s">
        <v>89</v>
      </c>
      <c r="D321" t="s">
        <v>115</v>
      </c>
    </row>
    <row r="322" spans="1:5" x14ac:dyDescent="0.6">
      <c r="A322" t="s">
        <v>52</v>
      </c>
      <c r="B322" t="s">
        <v>121</v>
      </c>
      <c r="C322" t="s">
        <v>89</v>
      </c>
      <c r="D322" t="s">
        <v>114</v>
      </c>
    </row>
    <row r="323" spans="1:5" x14ac:dyDescent="0.6">
      <c r="A323" t="s">
        <v>52</v>
      </c>
      <c r="B323" t="s">
        <v>121</v>
      </c>
      <c r="C323" t="s">
        <v>89</v>
      </c>
      <c r="D323" t="s">
        <v>113</v>
      </c>
    </row>
    <row r="324" spans="1:5" x14ac:dyDescent="0.6">
      <c r="A324" t="s">
        <v>52</v>
      </c>
      <c r="B324" t="s">
        <v>121</v>
      </c>
      <c r="C324" t="s">
        <v>89</v>
      </c>
      <c r="D324" t="s">
        <v>112</v>
      </c>
    </row>
    <row r="325" spans="1:5" x14ac:dyDescent="0.6">
      <c r="A325" t="s">
        <v>52</v>
      </c>
      <c r="B325" t="s">
        <v>121</v>
      </c>
      <c r="C325" t="s">
        <v>89</v>
      </c>
      <c r="D325" t="s">
        <v>94</v>
      </c>
    </row>
    <row r="326" spans="1:5" x14ac:dyDescent="0.6">
      <c r="A326" t="s">
        <v>52</v>
      </c>
      <c r="B326" t="s">
        <v>121</v>
      </c>
      <c r="C326" t="s">
        <v>89</v>
      </c>
      <c r="D326" t="s">
        <v>91</v>
      </c>
    </row>
    <row r="327" spans="1:5" x14ac:dyDescent="0.6">
      <c r="A327" t="s">
        <v>52</v>
      </c>
      <c r="B327" t="s">
        <v>121</v>
      </c>
      <c r="C327" t="s">
        <v>1</v>
      </c>
      <c r="D327" t="s">
        <v>116</v>
      </c>
      <c r="E327">
        <v>7904</v>
      </c>
    </row>
    <row r="328" spans="1:5" x14ac:dyDescent="0.6">
      <c r="A328" t="s">
        <v>52</v>
      </c>
      <c r="B328" t="s">
        <v>121</v>
      </c>
      <c r="C328" t="s">
        <v>1</v>
      </c>
      <c r="D328" t="s">
        <v>115</v>
      </c>
      <c r="E328">
        <v>1966246</v>
      </c>
    </row>
    <row r="329" spans="1:5" x14ac:dyDescent="0.6">
      <c r="A329" t="s">
        <v>52</v>
      </c>
      <c r="B329" t="s">
        <v>121</v>
      </c>
      <c r="C329" t="s">
        <v>1</v>
      </c>
      <c r="D329" t="s">
        <v>114</v>
      </c>
      <c r="E329">
        <v>1459000</v>
      </c>
    </row>
    <row r="330" spans="1:5" x14ac:dyDescent="0.6">
      <c r="A330" t="s">
        <v>52</v>
      </c>
      <c r="B330" t="s">
        <v>121</v>
      </c>
      <c r="C330" t="s">
        <v>1</v>
      </c>
      <c r="D330" t="s">
        <v>113</v>
      </c>
      <c r="E330">
        <v>0</v>
      </c>
    </row>
    <row r="331" spans="1:5" x14ac:dyDescent="0.6">
      <c r="A331" t="s">
        <v>52</v>
      </c>
      <c r="B331" t="s">
        <v>121</v>
      </c>
      <c r="C331" t="s">
        <v>1</v>
      </c>
      <c r="D331" t="s">
        <v>112</v>
      </c>
      <c r="E331">
        <v>0</v>
      </c>
    </row>
    <row r="332" spans="1:5" x14ac:dyDescent="0.6">
      <c r="A332" t="s">
        <v>52</v>
      </c>
      <c r="B332" t="s">
        <v>121</v>
      </c>
      <c r="C332" t="s">
        <v>1</v>
      </c>
      <c r="D332" t="s">
        <v>94</v>
      </c>
      <c r="E332">
        <v>877707</v>
      </c>
    </row>
    <row r="333" spans="1:5" x14ac:dyDescent="0.6">
      <c r="A333" t="s">
        <v>52</v>
      </c>
      <c r="B333" t="s">
        <v>121</v>
      </c>
      <c r="C333" t="s">
        <v>1</v>
      </c>
      <c r="D333" t="s">
        <v>91</v>
      </c>
      <c r="E333">
        <v>1615464</v>
      </c>
    </row>
    <row r="334" spans="1:5" x14ac:dyDescent="0.6">
      <c r="A334" t="s">
        <v>52</v>
      </c>
      <c r="B334" t="s">
        <v>120</v>
      </c>
      <c r="C334" t="s">
        <v>7</v>
      </c>
      <c r="D334" t="s">
        <v>116</v>
      </c>
    </row>
    <row r="335" spans="1:5" x14ac:dyDescent="0.6">
      <c r="A335" t="s">
        <v>52</v>
      </c>
      <c r="B335" t="s">
        <v>120</v>
      </c>
      <c r="C335" t="s">
        <v>7</v>
      </c>
      <c r="D335" t="s">
        <v>115</v>
      </c>
    </row>
    <row r="336" spans="1:5" x14ac:dyDescent="0.6">
      <c r="A336" t="s">
        <v>52</v>
      </c>
      <c r="B336" t="s">
        <v>120</v>
      </c>
      <c r="C336" t="s">
        <v>7</v>
      </c>
      <c r="D336" t="s">
        <v>114</v>
      </c>
    </row>
    <row r="337" spans="1:4" x14ac:dyDescent="0.6">
      <c r="A337" t="s">
        <v>52</v>
      </c>
      <c r="B337" t="s">
        <v>120</v>
      </c>
      <c r="C337" t="s">
        <v>7</v>
      </c>
      <c r="D337" t="s">
        <v>113</v>
      </c>
    </row>
    <row r="338" spans="1:4" x14ac:dyDescent="0.6">
      <c r="A338" t="s">
        <v>52</v>
      </c>
      <c r="B338" t="s">
        <v>120</v>
      </c>
      <c r="C338" t="s">
        <v>7</v>
      </c>
      <c r="D338" t="s">
        <v>112</v>
      </c>
    </row>
    <row r="339" spans="1:4" x14ac:dyDescent="0.6">
      <c r="A339" t="s">
        <v>52</v>
      </c>
      <c r="B339" t="s">
        <v>120</v>
      </c>
      <c r="C339" t="s">
        <v>7</v>
      </c>
      <c r="D339" t="s">
        <v>94</v>
      </c>
    </row>
    <row r="340" spans="1:4" x14ac:dyDescent="0.6">
      <c r="A340" t="s">
        <v>52</v>
      </c>
      <c r="B340" t="s">
        <v>120</v>
      </c>
      <c r="C340" t="s">
        <v>7</v>
      </c>
      <c r="D340" t="s">
        <v>91</v>
      </c>
    </row>
    <row r="341" spans="1:4" x14ac:dyDescent="0.6">
      <c r="A341" t="s">
        <v>52</v>
      </c>
      <c r="B341" t="s">
        <v>120</v>
      </c>
      <c r="C341" t="s">
        <v>4</v>
      </c>
      <c r="D341" t="s">
        <v>116</v>
      </c>
    </row>
    <row r="342" spans="1:4" x14ac:dyDescent="0.6">
      <c r="A342" t="s">
        <v>52</v>
      </c>
      <c r="B342" t="s">
        <v>120</v>
      </c>
      <c r="C342" t="s">
        <v>4</v>
      </c>
      <c r="D342" t="s">
        <v>115</v>
      </c>
    </row>
    <row r="343" spans="1:4" x14ac:dyDescent="0.6">
      <c r="A343" t="s">
        <v>52</v>
      </c>
      <c r="B343" t="s">
        <v>120</v>
      </c>
      <c r="C343" t="s">
        <v>4</v>
      </c>
      <c r="D343" t="s">
        <v>114</v>
      </c>
    </row>
    <row r="344" spans="1:4" x14ac:dyDescent="0.6">
      <c r="A344" t="s">
        <v>52</v>
      </c>
      <c r="B344" t="s">
        <v>120</v>
      </c>
      <c r="C344" t="s">
        <v>4</v>
      </c>
      <c r="D344" t="s">
        <v>113</v>
      </c>
    </row>
    <row r="345" spans="1:4" x14ac:dyDescent="0.6">
      <c r="A345" t="s">
        <v>52</v>
      </c>
      <c r="B345" t="s">
        <v>120</v>
      </c>
      <c r="C345" t="s">
        <v>4</v>
      </c>
      <c r="D345" t="s">
        <v>112</v>
      </c>
    </row>
    <row r="346" spans="1:4" x14ac:dyDescent="0.6">
      <c r="A346" t="s">
        <v>52</v>
      </c>
      <c r="B346" t="s">
        <v>120</v>
      </c>
      <c r="C346" t="s">
        <v>4</v>
      </c>
      <c r="D346" t="s">
        <v>94</v>
      </c>
    </row>
    <row r="347" spans="1:4" x14ac:dyDescent="0.6">
      <c r="A347" t="s">
        <v>52</v>
      </c>
      <c r="B347" t="s">
        <v>120</v>
      </c>
      <c r="C347" t="s">
        <v>4</v>
      </c>
      <c r="D347" t="s">
        <v>91</v>
      </c>
    </row>
    <row r="348" spans="1:4" x14ac:dyDescent="0.6">
      <c r="A348" t="s">
        <v>52</v>
      </c>
      <c r="B348" t="s">
        <v>120</v>
      </c>
      <c r="C348" t="s">
        <v>6</v>
      </c>
      <c r="D348" t="s">
        <v>116</v>
      </c>
    </row>
    <row r="349" spans="1:4" x14ac:dyDescent="0.6">
      <c r="A349" t="s">
        <v>52</v>
      </c>
      <c r="B349" t="s">
        <v>120</v>
      </c>
      <c r="C349" t="s">
        <v>6</v>
      </c>
      <c r="D349" t="s">
        <v>115</v>
      </c>
    </row>
    <row r="350" spans="1:4" x14ac:dyDescent="0.6">
      <c r="A350" t="s">
        <v>52</v>
      </c>
      <c r="B350" t="s">
        <v>120</v>
      </c>
      <c r="C350" t="s">
        <v>6</v>
      </c>
      <c r="D350" t="s">
        <v>114</v>
      </c>
    </row>
    <row r="351" spans="1:4" x14ac:dyDescent="0.6">
      <c r="A351" t="s">
        <v>52</v>
      </c>
      <c r="B351" t="s">
        <v>120</v>
      </c>
      <c r="C351" t="s">
        <v>6</v>
      </c>
      <c r="D351" t="s">
        <v>113</v>
      </c>
    </row>
    <row r="352" spans="1:4" x14ac:dyDescent="0.6">
      <c r="A352" t="s">
        <v>52</v>
      </c>
      <c r="B352" t="s">
        <v>120</v>
      </c>
      <c r="C352" t="s">
        <v>6</v>
      </c>
      <c r="D352" t="s">
        <v>112</v>
      </c>
    </row>
    <row r="353" spans="1:4" x14ac:dyDescent="0.6">
      <c r="A353" t="s">
        <v>52</v>
      </c>
      <c r="B353" t="s">
        <v>120</v>
      </c>
      <c r="C353" t="s">
        <v>6</v>
      </c>
      <c r="D353" t="s">
        <v>94</v>
      </c>
    </row>
    <row r="354" spans="1:4" x14ac:dyDescent="0.6">
      <c r="A354" t="s">
        <v>52</v>
      </c>
      <c r="B354" t="s">
        <v>120</v>
      </c>
      <c r="C354" t="s">
        <v>6</v>
      </c>
      <c r="D354" t="s">
        <v>91</v>
      </c>
    </row>
    <row r="355" spans="1:4" x14ac:dyDescent="0.6">
      <c r="A355" t="s">
        <v>52</v>
      </c>
      <c r="B355" t="s">
        <v>120</v>
      </c>
      <c r="C355" t="s">
        <v>3</v>
      </c>
      <c r="D355" t="s">
        <v>116</v>
      </c>
    </row>
    <row r="356" spans="1:4" x14ac:dyDescent="0.6">
      <c r="A356" t="s">
        <v>52</v>
      </c>
      <c r="B356" t="s">
        <v>120</v>
      </c>
      <c r="C356" t="s">
        <v>3</v>
      </c>
      <c r="D356" t="s">
        <v>115</v>
      </c>
    </row>
    <row r="357" spans="1:4" x14ac:dyDescent="0.6">
      <c r="A357" t="s">
        <v>52</v>
      </c>
      <c r="B357" t="s">
        <v>120</v>
      </c>
      <c r="C357" t="s">
        <v>3</v>
      </c>
      <c r="D357" t="s">
        <v>114</v>
      </c>
    </row>
    <row r="358" spans="1:4" x14ac:dyDescent="0.6">
      <c r="A358" t="s">
        <v>52</v>
      </c>
      <c r="B358" t="s">
        <v>120</v>
      </c>
      <c r="C358" t="s">
        <v>3</v>
      </c>
      <c r="D358" t="s">
        <v>113</v>
      </c>
    </row>
    <row r="359" spans="1:4" x14ac:dyDescent="0.6">
      <c r="A359" t="s">
        <v>52</v>
      </c>
      <c r="B359" t="s">
        <v>120</v>
      </c>
      <c r="C359" t="s">
        <v>3</v>
      </c>
      <c r="D359" t="s">
        <v>112</v>
      </c>
    </row>
    <row r="360" spans="1:4" x14ac:dyDescent="0.6">
      <c r="A360" t="s">
        <v>52</v>
      </c>
      <c r="B360" t="s">
        <v>120</v>
      </c>
      <c r="C360" t="s">
        <v>3</v>
      </c>
      <c r="D360" t="s">
        <v>94</v>
      </c>
    </row>
    <row r="361" spans="1:4" x14ac:dyDescent="0.6">
      <c r="A361" t="s">
        <v>52</v>
      </c>
      <c r="B361" t="s">
        <v>120</v>
      </c>
      <c r="C361" t="s">
        <v>3</v>
      </c>
      <c r="D361" t="s">
        <v>91</v>
      </c>
    </row>
    <row r="362" spans="1:4" x14ac:dyDescent="0.6">
      <c r="A362" t="s">
        <v>52</v>
      </c>
      <c r="B362" t="s">
        <v>120</v>
      </c>
      <c r="C362" t="s">
        <v>2</v>
      </c>
      <c r="D362" t="s">
        <v>116</v>
      </c>
    </row>
    <row r="363" spans="1:4" x14ac:dyDescent="0.6">
      <c r="A363" t="s">
        <v>52</v>
      </c>
      <c r="B363" t="s">
        <v>120</v>
      </c>
      <c r="C363" t="s">
        <v>2</v>
      </c>
      <c r="D363" t="s">
        <v>115</v>
      </c>
    </row>
    <row r="364" spans="1:4" x14ac:dyDescent="0.6">
      <c r="A364" t="s">
        <v>52</v>
      </c>
      <c r="B364" t="s">
        <v>120</v>
      </c>
      <c r="C364" t="s">
        <v>2</v>
      </c>
      <c r="D364" t="s">
        <v>114</v>
      </c>
    </row>
    <row r="365" spans="1:4" x14ac:dyDescent="0.6">
      <c r="A365" t="s">
        <v>52</v>
      </c>
      <c r="B365" t="s">
        <v>120</v>
      </c>
      <c r="C365" t="s">
        <v>2</v>
      </c>
      <c r="D365" t="s">
        <v>113</v>
      </c>
    </row>
    <row r="366" spans="1:4" x14ac:dyDescent="0.6">
      <c r="A366" t="s">
        <v>52</v>
      </c>
      <c r="B366" t="s">
        <v>120</v>
      </c>
      <c r="C366" t="s">
        <v>2</v>
      </c>
      <c r="D366" t="s">
        <v>112</v>
      </c>
    </row>
    <row r="367" spans="1:4" x14ac:dyDescent="0.6">
      <c r="A367" t="s">
        <v>52</v>
      </c>
      <c r="B367" t="s">
        <v>120</v>
      </c>
      <c r="C367" t="s">
        <v>2</v>
      </c>
      <c r="D367" t="s">
        <v>94</v>
      </c>
    </row>
    <row r="368" spans="1:4" x14ac:dyDescent="0.6">
      <c r="A368" t="s">
        <v>52</v>
      </c>
      <c r="B368" t="s">
        <v>120</v>
      </c>
      <c r="C368" t="s">
        <v>2</v>
      </c>
      <c r="D368" t="s">
        <v>91</v>
      </c>
    </row>
    <row r="369" spans="1:5" x14ac:dyDescent="0.6">
      <c r="A369" t="s">
        <v>52</v>
      </c>
      <c r="B369" t="s">
        <v>120</v>
      </c>
      <c r="C369" t="s">
        <v>82</v>
      </c>
      <c r="D369" t="s">
        <v>116</v>
      </c>
    </row>
    <row r="370" spans="1:5" x14ac:dyDescent="0.6">
      <c r="A370" t="s">
        <v>52</v>
      </c>
      <c r="B370" t="s">
        <v>120</v>
      </c>
      <c r="C370" t="s">
        <v>82</v>
      </c>
      <c r="D370" t="s">
        <v>115</v>
      </c>
    </row>
    <row r="371" spans="1:5" x14ac:dyDescent="0.6">
      <c r="A371" t="s">
        <v>52</v>
      </c>
      <c r="B371" t="s">
        <v>120</v>
      </c>
      <c r="C371" t="s">
        <v>82</v>
      </c>
      <c r="D371" t="s">
        <v>114</v>
      </c>
    </row>
    <row r="372" spans="1:5" x14ac:dyDescent="0.6">
      <c r="A372" t="s">
        <v>52</v>
      </c>
      <c r="B372" t="s">
        <v>120</v>
      </c>
      <c r="C372" t="s">
        <v>82</v>
      </c>
      <c r="D372" t="s">
        <v>113</v>
      </c>
    </row>
    <row r="373" spans="1:5" x14ac:dyDescent="0.6">
      <c r="A373" t="s">
        <v>52</v>
      </c>
      <c r="B373" t="s">
        <v>120</v>
      </c>
      <c r="C373" t="s">
        <v>82</v>
      </c>
      <c r="D373" t="s">
        <v>112</v>
      </c>
    </row>
    <row r="374" spans="1:5" x14ac:dyDescent="0.6">
      <c r="A374" t="s">
        <v>52</v>
      </c>
      <c r="B374" t="s">
        <v>120</v>
      </c>
      <c r="C374" t="s">
        <v>82</v>
      </c>
      <c r="D374" t="s">
        <v>94</v>
      </c>
    </row>
    <row r="375" spans="1:5" x14ac:dyDescent="0.6">
      <c r="A375" t="s">
        <v>52</v>
      </c>
      <c r="B375" t="s">
        <v>120</v>
      </c>
      <c r="C375" t="s">
        <v>82</v>
      </c>
      <c r="D375" t="s">
        <v>91</v>
      </c>
    </row>
    <row r="376" spans="1:5" x14ac:dyDescent="0.6">
      <c r="A376" t="s">
        <v>52</v>
      </c>
      <c r="B376" t="s">
        <v>120</v>
      </c>
      <c r="C376" t="s">
        <v>89</v>
      </c>
      <c r="D376" t="s">
        <v>116</v>
      </c>
    </row>
    <row r="377" spans="1:5" x14ac:dyDescent="0.6">
      <c r="A377" t="s">
        <v>52</v>
      </c>
      <c r="B377" t="s">
        <v>120</v>
      </c>
      <c r="C377" t="s">
        <v>89</v>
      </c>
      <c r="D377" t="s">
        <v>115</v>
      </c>
    </row>
    <row r="378" spans="1:5" x14ac:dyDescent="0.6">
      <c r="A378" t="s">
        <v>52</v>
      </c>
      <c r="B378" t="s">
        <v>120</v>
      </c>
      <c r="C378" t="s">
        <v>89</v>
      </c>
      <c r="D378" t="s">
        <v>114</v>
      </c>
    </row>
    <row r="379" spans="1:5" x14ac:dyDescent="0.6">
      <c r="A379" t="s">
        <v>52</v>
      </c>
      <c r="B379" t="s">
        <v>120</v>
      </c>
      <c r="C379" t="s">
        <v>89</v>
      </c>
      <c r="D379" t="s">
        <v>113</v>
      </c>
    </row>
    <row r="380" spans="1:5" x14ac:dyDescent="0.6">
      <c r="A380" t="s">
        <v>52</v>
      </c>
      <c r="B380" t="s">
        <v>120</v>
      </c>
      <c r="C380" t="s">
        <v>89</v>
      </c>
      <c r="D380" t="s">
        <v>112</v>
      </c>
    </row>
    <row r="381" spans="1:5" x14ac:dyDescent="0.6">
      <c r="A381" t="s">
        <v>52</v>
      </c>
      <c r="B381" t="s">
        <v>120</v>
      </c>
      <c r="C381" t="s">
        <v>89</v>
      </c>
      <c r="D381" t="s">
        <v>94</v>
      </c>
    </row>
    <row r="382" spans="1:5" x14ac:dyDescent="0.6">
      <c r="A382" t="s">
        <v>52</v>
      </c>
      <c r="B382" t="s">
        <v>120</v>
      </c>
      <c r="C382" t="s">
        <v>89</v>
      </c>
      <c r="D382" t="s">
        <v>91</v>
      </c>
    </row>
    <row r="383" spans="1:5" x14ac:dyDescent="0.6">
      <c r="A383" t="s">
        <v>52</v>
      </c>
      <c r="B383" t="s">
        <v>120</v>
      </c>
      <c r="C383" t="s">
        <v>1</v>
      </c>
      <c r="D383" t="s">
        <v>116</v>
      </c>
    </row>
    <row r="384" spans="1:5" x14ac:dyDescent="0.6">
      <c r="A384" t="s">
        <v>52</v>
      </c>
      <c r="B384" t="s">
        <v>120</v>
      </c>
      <c r="C384" t="s">
        <v>1</v>
      </c>
      <c r="D384" t="s">
        <v>115</v>
      </c>
      <c r="E384">
        <v>15186</v>
      </c>
    </row>
    <row r="385" spans="1:5" x14ac:dyDescent="0.6">
      <c r="A385" t="s">
        <v>52</v>
      </c>
      <c r="B385" t="s">
        <v>120</v>
      </c>
      <c r="C385" t="s">
        <v>1</v>
      </c>
      <c r="D385" t="s">
        <v>114</v>
      </c>
    </row>
    <row r="386" spans="1:5" x14ac:dyDescent="0.6">
      <c r="A386" t="s">
        <v>52</v>
      </c>
      <c r="B386" t="s">
        <v>120</v>
      </c>
      <c r="C386" t="s">
        <v>1</v>
      </c>
      <c r="D386" t="s">
        <v>113</v>
      </c>
    </row>
    <row r="387" spans="1:5" x14ac:dyDescent="0.6">
      <c r="A387" t="s">
        <v>52</v>
      </c>
      <c r="B387" t="s">
        <v>120</v>
      </c>
      <c r="C387" t="s">
        <v>1</v>
      </c>
      <c r="D387" t="s">
        <v>112</v>
      </c>
    </row>
    <row r="388" spans="1:5" x14ac:dyDescent="0.6">
      <c r="A388" t="s">
        <v>52</v>
      </c>
      <c r="B388" t="s">
        <v>120</v>
      </c>
      <c r="C388" t="s">
        <v>1</v>
      </c>
      <c r="D388" t="s">
        <v>94</v>
      </c>
      <c r="E388">
        <v>379642</v>
      </c>
    </row>
    <row r="389" spans="1:5" x14ac:dyDescent="0.6">
      <c r="A389" t="s">
        <v>52</v>
      </c>
      <c r="B389" t="s">
        <v>120</v>
      </c>
      <c r="C389" t="s">
        <v>1</v>
      </c>
      <c r="D389" t="s">
        <v>91</v>
      </c>
      <c r="E389">
        <v>111362</v>
      </c>
    </row>
    <row r="390" spans="1:5" x14ac:dyDescent="0.6">
      <c r="A390" t="s">
        <v>52</v>
      </c>
      <c r="B390" t="s">
        <v>119</v>
      </c>
      <c r="C390" t="s">
        <v>7</v>
      </c>
      <c r="D390" t="s">
        <v>116</v>
      </c>
    </row>
    <row r="391" spans="1:5" x14ac:dyDescent="0.6">
      <c r="A391" t="s">
        <v>52</v>
      </c>
      <c r="B391" t="s">
        <v>119</v>
      </c>
      <c r="C391" t="s">
        <v>7</v>
      </c>
      <c r="D391" t="s">
        <v>115</v>
      </c>
    </row>
    <row r="392" spans="1:5" x14ac:dyDescent="0.6">
      <c r="A392" t="s">
        <v>52</v>
      </c>
      <c r="B392" t="s">
        <v>119</v>
      </c>
      <c r="C392" t="s">
        <v>7</v>
      </c>
      <c r="D392" t="s">
        <v>114</v>
      </c>
    </row>
    <row r="393" spans="1:5" x14ac:dyDescent="0.6">
      <c r="A393" t="s">
        <v>52</v>
      </c>
      <c r="B393" t="s">
        <v>119</v>
      </c>
      <c r="C393" t="s">
        <v>7</v>
      </c>
      <c r="D393" t="s">
        <v>113</v>
      </c>
    </row>
    <row r="394" spans="1:5" x14ac:dyDescent="0.6">
      <c r="A394" t="s">
        <v>52</v>
      </c>
      <c r="B394" t="s">
        <v>119</v>
      </c>
      <c r="C394" t="s">
        <v>7</v>
      </c>
      <c r="D394" t="s">
        <v>112</v>
      </c>
    </row>
    <row r="395" spans="1:5" x14ac:dyDescent="0.6">
      <c r="A395" t="s">
        <v>52</v>
      </c>
      <c r="B395" t="s">
        <v>119</v>
      </c>
      <c r="C395" t="s">
        <v>7</v>
      </c>
      <c r="D395" t="s">
        <v>94</v>
      </c>
    </row>
    <row r="396" spans="1:5" x14ac:dyDescent="0.6">
      <c r="A396" t="s">
        <v>52</v>
      </c>
      <c r="B396" t="s">
        <v>119</v>
      </c>
      <c r="C396" t="s">
        <v>7</v>
      </c>
      <c r="D396" t="s">
        <v>91</v>
      </c>
    </row>
    <row r="397" spans="1:5" x14ac:dyDescent="0.6">
      <c r="A397" t="s">
        <v>52</v>
      </c>
      <c r="B397" t="s">
        <v>119</v>
      </c>
      <c r="C397" t="s">
        <v>4</v>
      </c>
      <c r="D397" t="s">
        <v>116</v>
      </c>
    </row>
    <row r="398" spans="1:5" x14ac:dyDescent="0.6">
      <c r="A398" t="s">
        <v>52</v>
      </c>
      <c r="B398" t="s">
        <v>119</v>
      </c>
      <c r="C398" t="s">
        <v>4</v>
      </c>
      <c r="D398" t="s">
        <v>115</v>
      </c>
    </row>
    <row r="399" spans="1:5" x14ac:dyDescent="0.6">
      <c r="A399" t="s">
        <v>52</v>
      </c>
      <c r="B399" t="s">
        <v>119</v>
      </c>
      <c r="C399" t="s">
        <v>4</v>
      </c>
      <c r="D399" t="s">
        <v>114</v>
      </c>
    </row>
    <row r="400" spans="1:5" x14ac:dyDescent="0.6">
      <c r="A400" t="s">
        <v>52</v>
      </c>
      <c r="B400" t="s">
        <v>119</v>
      </c>
      <c r="C400" t="s">
        <v>4</v>
      </c>
      <c r="D400" t="s">
        <v>113</v>
      </c>
    </row>
    <row r="401" spans="1:5" x14ac:dyDescent="0.6">
      <c r="A401" t="s">
        <v>52</v>
      </c>
      <c r="B401" t="s">
        <v>119</v>
      </c>
      <c r="C401" t="s">
        <v>4</v>
      </c>
      <c r="D401" t="s">
        <v>112</v>
      </c>
    </row>
    <row r="402" spans="1:5" x14ac:dyDescent="0.6">
      <c r="A402" t="s">
        <v>52</v>
      </c>
      <c r="B402" t="s">
        <v>119</v>
      </c>
      <c r="C402" t="s">
        <v>4</v>
      </c>
      <c r="D402" t="s">
        <v>94</v>
      </c>
    </row>
    <row r="403" spans="1:5" x14ac:dyDescent="0.6">
      <c r="A403" t="s">
        <v>52</v>
      </c>
      <c r="B403" t="s">
        <v>119</v>
      </c>
      <c r="C403" t="s">
        <v>4</v>
      </c>
      <c r="D403" t="s">
        <v>91</v>
      </c>
    </row>
    <row r="404" spans="1:5" x14ac:dyDescent="0.6">
      <c r="A404" t="s">
        <v>52</v>
      </c>
      <c r="B404" t="s">
        <v>119</v>
      </c>
      <c r="C404" t="s">
        <v>6</v>
      </c>
      <c r="D404" t="s">
        <v>116</v>
      </c>
    </row>
    <row r="405" spans="1:5" x14ac:dyDescent="0.6">
      <c r="A405" t="s">
        <v>52</v>
      </c>
      <c r="B405" t="s">
        <v>119</v>
      </c>
      <c r="C405" t="s">
        <v>6</v>
      </c>
      <c r="D405" t="s">
        <v>115</v>
      </c>
    </row>
    <row r="406" spans="1:5" x14ac:dyDescent="0.6">
      <c r="A406" t="s">
        <v>52</v>
      </c>
      <c r="B406" t="s">
        <v>119</v>
      </c>
      <c r="C406" t="s">
        <v>6</v>
      </c>
      <c r="D406" t="s">
        <v>114</v>
      </c>
    </row>
    <row r="407" spans="1:5" x14ac:dyDescent="0.6">
      <c r="A407" t="s">
        <v>52</v>
      </c>
      <c r="B407" t="s">
        <v>119</v>
      </c>
      <c r="C407" t="s">
        <v>6</v>
      </c>
      <c r="D407" t="s">
        <v>113</v>
      </c>
    </row>
    <row r="408" spans="1:5" x14ac:dyDescent="0.6">
      <c r="A408" t="s">
        <v>52</v>
      </c>
      <c r="B408" t="s">
        <v>119</v>
      </c>
      <c r="C408" t="s">
        <v>6</v>
      </c>
      <c r="D408" t="s">
        <v>112</v>
      </c>
    </row>
    <row r="409" spans="1:5" x14ac:dyDescent="0.6">
      <c r="A409" t="s">
        <v>52</v>
      </c>
      <c r="B409" t="s">
        <v>119</v>
      </c>
      <c r="C409" t="s">
        <v>6</v>
      </c>
      <c r="D409" t="s">
        <v>94</v>
      </c>
    </row>
    <row r="410" spans="1:5" x14ac:dyDescent="0.6">
      <c r="A410" t="s">
        <v>52</v>
      </c>
      <c r="B410" t="s">
        <v>119</v>
      </c>
      <c r="C410" t="s">
        <v>6</v>
      </c>
      <c r="D410" t="s">
        <v>91</v>
      </c>
    </row>
    <row r="411" spans="1:5" x14ac:dyDescent="0.6">
      <c r="A411" t="s">
        <v>52</v>
      </c>
      <c r="B411" t="s">
        <v>119</v>
      </c>
      <c r="C411" t="s">
        <v>3</v>
      </c>
      <c r="D411" t="s">
        <v>116</v>
      </c>
    </row>
    <row r="412" spans="1:5" x14ac:dyDescent="0.6">
      <c r="A412" t="s">
        <v>52</v>
      </c>
      <c r="B412" t="s">
        <v>119</v>
      </c>
      <c r="C412" t="s">
        <v>3</v>
      </c>
      <c r="D412" t="s">
        <v>115</v>
      </c>
    </row>
    <row r="413" spans="1:5" x14ac:dyDescent="0.6">
      <c r="A413" t="s">
        <v>52</v>
      </c>
      <c r="B413" t="s">
        <v>119</v>
      </c>
      <c r="C413" t="s">
        <v>3</v>
      </c>
      <c r="D413" t="s">
        <v>114</v>
      </c>
    </row>
    <row r="414" spans="1:5" x14ac:dyDescent="0.6">
      <c r="A414" t="s">
        <v>52</v>
      </c>
      <c r="B414" t="s">
        <v>119</v>
      </c>
      <c r="C414" t="s">
        <v>3</v>
      </c>
      <c r="D414" t="s">
        <v>113</v>
      </c>
    </row>
    <row r="415" spans="1:5" x14ac:dyDescent="0.6">
      <c r="A415" t="s">
        <v>52</v>
      </c>
      <c r="B415" t="s">
        <v>119</v>
      </c>
      <c r="C415" t="s">
        <v>3</v>
      </c>
      <c r="D415" t="s">
        <v>112</v>
      </c>
    </row>
    <row r="416" spans="1:5" x14ac:dyDescent="0.6">
      <c r="A416" t="s">
        <v>52</v>
      </c>
      <c r="B416" t="s">
        <v>119</v>
      </c>
      <c r="C416" t="s">
        <v>3</v>
      </c>
      <c r="D416" t="s">
        <v>94</v>
      </c>
      <c r="E416">
        <v>9249</v>
      </c>
    </row>
    <row r="417" spans="1:5" x14ac:dyDescent="0.6">
      <c r="A417" t="s">
        <v>52</v>
      </c>
      <c r="B417" t="s">
        <v>119</v>
      </c>
      <c r="C417" t="s">
        <v>3</v>
      </c>
      <c r="D417" t="s">
        <v>91</v>
      </c>
      <c r="E417">
        <v>20000</v>
      </c>
    </row>
    <row r="418" spans="1:5" x14ac:dyDescent="0.6">
      <c r="A418" t="s">
        <v>52</v>
      </c>
      <c r="B418" t="s">
        <v>119</v>
      </c>
      <c r="C418" t="s">
        <v>2</v>
      </c>
      <c r="D418" t="s">
        <v>116</v>
      </c>
    </row>
    <row r="419" spans="1:5" x14ac:dyDescent="0.6">
      <c r="A419" t="s">
        <v>52</v>
      </c>
      <c r="B419" t="s">
        <v>119</v>
      </c>
      <c r="C419" t="s">
        <v>2</v>
      </c>
      <c r="D419" t="s">
        <v>115</v>
      </c>
    </row>
    <row r="420" spans="1:5" x14ac:dyDescent="0.6">
      <c r="A420" t="s">
        <v>52</v>
      </c>
      <c r="B420" t="s">
        <v>119</v>
      </c>
      <c r="C420" t="s">
        <v>2</v>
      </c>
      <c r="D420" t="s">
        <v>114</v>
      </c>
    </row>
    <row r="421" spans="1:5" x14ac:dyDescent="0.6">
      <c r="A421" t="s">
        <v>52</v>
      </c>
      <c r="B421" t="s">
        <v>119</v>
      </c>
      <c r="C421" t="s">
        <v>2</v>
      </c>
      <c r="D421" t="s">
        <v>113</v>
      </c>
    </row>
    <row r="422" spans="1:5" x14ac:dyDescent="0.6">
      <c r="A422" t="s">
        <v>52</v>
      </c>
      <c r="B422" t="s">
        <v>119</v>
      </c>
      <c r="C422" t="s">
        <v>2</v>
      </c>
      <c r="D422" t="s">
        <v>112</v>
      </c>
    </row>
    <row r="423" spans="1:5" x14ac:dyDescent="0.6">
      <c r="A423" t="s">
        <v>52</v>
      </c>
      <c r="B423" t="s">
        <v>119</v>
      </c>
      <c r="C423" t="s">
        <v>2</v>
      </c>
      <c r="D423" t="s">
        <v>94</v>
      </c>
    </row>
    <row r="424" spans="1:5" x14ac:dyDescent="0.6">
      <c r="A424" t="s">
        <v>52</v>
      </c>
      <c r="B424" t="s">
        <v>119</v>
      </c>
      <c r="C424" t="s">
        <v>2</v>
      </c>
      <c r="D424" t="s">
        <v>91</v>
      </c>
    </row>
    <row r="425" spans="1:5" x14ac:dyDescent="0.6">
      <c r="A425" t="s">
        <v>52</v>
      </c>
      <c r="B425" t="s">
        <v>119</v>
      </c>
      <c r="C425" t="s">
        <v>82</v>
      </c>
      <c r="D425" t="s">
        <v>116</v>
      </c>
    </row>
    <row r="426" spans="1:5" x14ac:dyDescent="0.6">
      <c r="A426" t="s">
        <v>52</v>
      </c>
      <c r="B426" t="s">
        <v>119</v>
      </c>
      <c r="C426" t="s">
        <v>82</v>
      </c>
      <c r="D426" t="s">
        <v>115</v>
      </c>
    </row>
    <row r="427" spans="1:5" x14ac:dyDescent="0.6">
      <c r="A427" t="s">
        <v>52</v>
      </c>
      <c r="B427" t="s">
        <v>119</v>
      </c>
      <c r="C427" t="s">
        <v>82</v>
      </c>
      <c r="D427" t="s">
        <v>114</v>
      </c>
    </row>
    <row r="428" spans="1:5" x14ac:dyDescent="0.6">
      <c r="A428" t="s">
        <v>52</v>
      </c>
      <c r="B428" t="s">
        <v>119</v>
      </c>
      <c r="C428" t="s">
        <v>82</v>
      </c>
      <c r="D428" t="s">
        <v>113</v>
      </c>
    </row>
    <row r="429" spans="1:5" x14ac:dyDescent="0.6">
      <c r="A429" t="s">
        <v>52</v>
      </c>
      <c r="B429" t="s">
        <v>119</v>
      </c>
      <c r="C429" t="s">
        <v>82</v>
      </c>
      <c r="D429" t="s">
        <v>112</v>
      </c>
    </row>
    <row r="430" spans="1:5" x14ac:dyDescent="0.6">
      <c r="A430" t="s">
        <v>52</v>
      </c>
      <c r="B430" t="s">
        <v>119</v>
      </c>
      <c r="C430" t="s">
        <v>82</v>
      </c>
      <c r="D430" t="s">
        <v>94</v>
      </c>
      <c r="E430">
        <v>11026</v>
      </c>
    </row>
    <row r="431" spans="1:5" x14ac:dyDescent="0.6">
      <c r="A431" t="s">
        <v>52</v>
      </c>
      <c r="B431" t="s">
        <v>119</v>
      </c>
      <c r="C431" t="s">
        <v>82</v>
      </c>
      <c r="D431" t="s">
        <v>91</v>
      </c>
      <c r="E431">
        <v>118878</v>
      </c>
    </row>
    <row r="432" spans="1:5" x14ac:dyDescent="0.6">
      <c r="A432" t="s">
        <v>52</v>
      </c>
      <c r="B432" t="s">
        <v>119</v>
      </c>
      <c r="C432" t="s">
        <v>89</v>
      </c>
      <c r="D432" t="s">
        <v>116</v>
      </c>
    </row>
    <row r="433" spans="1:5" x14ac:dyDescent="0.6">
      <c r="A433" t="s">
        <v>52</v>
      </c>
      <c r="B433" t="s">
        <v>119</v>
      </c>
      <c r="C433" t="s">
        <v>89</v>
      </c>
      <c r="D433" t="s">
        <v>115</v>
      </c>
    </row>
    <row r="434" spans="1:5" x14ac:dyDescent="0.6">
      <c r="A434" t="s">
        <v>52</v>
      </c>
      <c r="B434" t="s">
        <v>119</v>
      </c>
      <c r="C434" t="s">
        <v>89</v>
      </c>
      <c r="D434" t="s">
        <v>114</v>
      </c>
    </row>
    <row r="435" spans="1:5" x14ac:dyDescent="0.6">
      <c r="A435" t="s">
        <v>52</v>
      </c>
      <c r="B435" t="s">
        <v>119</v>
      </c>
      <c r="C435" t="s">
        <v>89</v>
      </c>
      <c r="D435" t="s">
        <v>113</v>
      </c>
    </row>
    <row r="436" spans="1:5" x14ac:dyDescent="0.6">
      <c r="A436" t="s">
        <v>52</v>
      </c>
      <c r="B436" t="s">
        <v>119</v>
      </c>
      <c r="C436" t="s">
        <v>89</v>
      </c>
      <c r="D436" t="s">
        <v>112</v>
      </c>
    </row>
    <row r="437" spans="1:5" x14ac:dyDescent="0.6">
      <c r="A437" t="s">
        <v>52</v>
      </c>
      <c r="B437" t="s">
        <v>119</v>
      </c>
      <c r="C437" t="s">
        <v>89</v>
      </c>
      <c r="D437" t="s">
        <v>94</v>
      </c>
    </row>
    <row r="438" spans="1:5" x14ac:dyDescent="0.6">
      <c r="A438" t="s">
        <v>52</v>
      </c>
      <c r="B438" t="s">
        <v>119</v>
      </c>
      <c r="C438" t="s">
        <v>89</v>
      </c>
      <c r="D438" t="s">
        <v>91</v>
      </c>
    </row>
    <row r="439" spans="1:5" x14ac:dyDescent="0.6">
      <c r="A439" t="s">
        <v>52</v>
      </c>
      <c r="B439" t="s">
        <v>119</v>
      </c>
      <c r="C439" t="s">
        <v>1</v>
      </c>
      <c r="D439" t="s">
        <v>116</v>
      </c>
    </row>
    <row r="440" spans="1:5" x14ac:dyDescent="0.6">
      <c r="A440" t="s">
        <v>52</v>
      </c>
      <c r="B440" t="s">
        <v>119</v>
      </c>
      <c r="C440" t="s">
        <v>1</v>
      </c>
      <c r="D440" t="s">
        <v>115</v>
      </c>
    </row>
    <row r="441" spans="1:5" x14ac:dyDescent="0.6">
      <c r="A441" t="s">
        <v>52</v>
      </c>
      <c r="B441" t="s">
        <v>119</v>
      </c>
      <c r="C441" t="s">
        <v>1</v>
      </c>
      <c r="D441" t="s">
        <v>114</v>
      </c>
    </row>
    <row r="442" spans="1:5" x14ac:dyDescent="0.6">
      <c r="A442" t="s">
        <v>52</v>
      </c>
      <c r="B442" t="s">
        <v>119</v>
      </c>
      <c r="C442" t="s">
        <v>1</v>
      </c>
      <c r="D442" t="s">
        <v>113</v>
      </c>
    </row>
    <row r="443" spans="1:5" x14ac:dyDescent="0.6">
      <c r="A443" t="s">
        <v>52</v>
      </c>
      <c r="B443" t="s">
        <v>119</v>
      </c>
      <c r="C443" t="s">
        <v>1</v>
      </c>
      <c r="D443" t="s">
        <v>112</v>
      </c>
    </row>
    <row r="444" spans="1:5" x14ac:dyDescent="0.6">
      <c r="A444" t="s">
        <v>52</v>
      </c>
      <c r="B444" t="s">
        <v>119</v>
      </c>
      <c r="C444" t="s">
        <v>1</v>
      </c>
      <c r="D444" t="s">
        <v>94</v>
      </c>
      <c r="E444">
        <v>39311</v>
      </c>
    </row>
    <row r="445" spans="1:5" x14ac:dyDescent="0.6">
      <c r="A445" t="s">
        <v>52</v>
      </c>
      <c r="B445" t="s">
        <v>119</v>
      </c>
      <c r="C445" t="s">
        <v>1</v>
      </c>
      <c r="D445" t="s">
        <v>91</v>
      </c>
      <c r="E445">
        <v>100000</v>
      </c>
    </row>
    <row r="446" spans="1:5" x14ac:dyDescent="0.6">
      <c r="A446" t="s">
        <v>52</v>
      </c>
      <c r="B446" t="s">
        <v>118</v>
      </c>
      <c r="C446" t="s">
        <v>7</v>
      </c>
      <c r="D446" t="s">
        <v>116</v>
      </c>
    </row>
    <row r="447" spans="1:5" x14ac:dyDescent="0.6">
      <c r="A447" t="s">
        <v>52</v>
      </c>
      <c r="B447" t="s">
        <v>118</v>
      </c>
      <c r="C447" t="s">
        <v>7</v>
      </c>
      <c r="D447" t="s">
        <v>115</v>
      </c>
    </row>
    <row r="448" spans="1:5" x14ac:dyDescent="0.6">
      <c r="A448" t="s">
        <v>52</v>
      </c>
      <c r="B448" t="s">
        <v>118</v>
      </c>
      <c r="C448" t="s">
        <v>7</v>
      </c>
      <c r="D448" t="s">
        <v>114</v>
      </c>
    </row>
    <row r="449" spans="1:5" x14ac:dyDescent="0.6">
      <c r="A449" t="s">
        <v>52</v>
      </c>
      <c r="B449" t="s">
        <v>118</v>
      </c>
      <c r="C449" t="s">
        <v>7</v>
      </c>
      <c r="D449" t="s">
        <v>113</v>
      </c>
    </row>
    <row r="450" spans="1:5" x14ac:dyDescent="0.6">
      <c r="A450" t="s">
        <v>52</v>
      </c>
      <c r="B450" t="s">
        <v>118</v>
      </c>
      <c r="C450" t="s">
        <v>7</v>
      </c>
      <c r="D450" t="s">
        <v>112</v>
      </c>
    </row>
    <row r="451" spans="1:5" x14ac:dyDescent="0.6">
      <c r="A451" t="s">
        <v>52</v>
      </c>
      <c r="B451" t="s">
        <v>118</v>
      </c>
      <c r="C451" t="s">
        <v>7</v>
      </c>
      <c r="D451" t="s">
        <v>94</v>
      </c>
    </row>
    <row r="452" spans="1:5" x14ac:dyDescent="0.6">
      <c r="A452" t="s">
        <v>52</v>
      </c>
      <c r="B452" t="s">
        <v>118</v>
      </c>
      <c r="C452" t="s">
        <v>7</v>
      </c>
      <c r="D452" t="s">
        <v>91</v>
      </c>
    </row>
    <row r="453" spans="1:5" x14ac:dyDescent="0.6">
      <c r="A453" t="s">
        <v>52</v>
      </c>
      <c r="B453" t="s">
        <v>118</v>
      </c>
      <c r="C453" t="s">
        <v>4</v>
      </c>
      <c r="D453" t="s">
        <v>116</v>
      </c>
    </row>
    <row r="454" spans="1:5" x14ac:dyDescent="0.6">
      <c r="A454" t="s">
        <v>52</v>
      </c>
      <c r="B454" t="s">
        <v>118</v>
      </c>
      <c r="C454" t="s">
        <v>4</v>
      </c>
      <c r="D454" t="s">
        <v>115</v>
      </c>
    </row>
    <row r="455" spans="1:5" x14ac:dyDescent="0.6">
      <c r="A455" t="s">
        <v>52</v>
      </c>
      <c r="B455" t="s">
        <v>118</v>
      </c>
      <c r="C455" t="s">
        <v>4</v>
      </c>
      <c r="D455" t="s">
        <v>114</v>
      </c>
      <c r="E455">
        <v>49726</v>
      </c>
    </row>
    <row r="456" spans="1:5" x14ac:dyDescent="0.6">
      <c r="A456" t="s">
        <v>52</v>
      </c>
      <c r="B456" t="s">
        <v>118</v>
      </c>
      <c r="C456" t="s">
        <v>4</v>
      </c>
      <c r="D456" t="s">
        <v>113</v>
      </c>
    </row>
    <row r="457" spans="1:5" x14ac:dyDescent="0.6">
      <c r="A457" t="s">
        <v>52</v>
      </c>
      <c r="B457" t="s">
        <v>118</v>
      </c>
      <c r="C457" t="s">
        <v>4</v>
      </c>
      <c r="D457" t="s">
        <v>112</v>
      </c>
    </row>
    <row r="458" spans="1:5" x14ac:dyDescent="0.6">
      <c r="A458" t="s">
        <v>52</v>
      </c>
      <c r="B458" t="s">
        <v>118</v>
      </c>
      <c r="C458" t="s">
        <v>4</v>
      </c>
      <c r="D458" t="s">
        <v>94</v>
      </c>
      <c r="E458">
        <v>186031</v>
      </c>
    </row>
    <row r="459" spans="1:5" x14ac:dyDescent="0.6">
      <c r="A459" t="s">
        <v>52</v>
      </c>
      <c r="B459" t="s">
        <v>118</v>
      </c>
      <c r="C459" t="s">
        <v>4</v>
      </c>
      <c r="D459" t="s">
        <v>91</v>
      </c>
      <c r="E459">
        <v>4959386</v>
      </c>
    </row>
    <row r="460" spans="1:5" x14ac:dyDescent="0.6">
      <c r="A460" t="s">
        <v>52</v>
      </c>
      <c r="B460" t="s">
        <v>118</v>
      </c>
      <c r="C460" t="s">
        <v>6</v>
      </c>
      <c r="D460" t="s">
        <v>116</v>
      </c>
    </row>
    <row r="461" spans="1:5" x14ac:dyDescent="0.6">
      <c r="A461" t="s">
        <v>52</v>
      </c>
      <c r="B461" t="s">
        <v>118</v>
      </c>
      <c r="C461" t="s">
        <v>6</v>
      </c>
      <c r="D461" t="s">
        <v>115</v>
      </c>
    </row>
    <row r="462" spans="1:5" x14ac:dyDescent="0.6">
      <c r="A462" t="s">
        <v>52</v>
      </c>
      <c r="B462" t="s">
        <v>118</v>
      </c>
      <c r="C462" t="s">
        <v>6</v>
      </c>
      <c r="D462" t="s">
        <v>114</v>
      </c>
    </row>
    <row r="463" spans="1:5" x14ac:dyDescent="0.6">
      <c r="A463" t="s">
        <v>52</v>
      </c>
      <c r="B463" t="s">
        <v>118</v>
      </c>
      <c r="C463" t="s">
        <v>6</v>
      </c>
      <c r="D463" t="s">
        <v>113</v>
      </c>
    </row>
    <row r="464" spans="1:5" x14ac:dyDescent="0.6">
      <c r="A464" t="s">
        <v>52</v>
      </c>
      <c r="B464" t="s">
        <v>118</v>
      </c>
      <c r="C464" t="s">
        <v>6</v>
      </c>
      <c r="D464" t="s">
        <v>112</v>
      </c>
    </row>
    <row r="465" spans="1:5" x14ac:dyDescent="0.6">
      <c r="A465" t="s">
        <v>52</v>
      </c>
      <c r="B465" t="s">
        <v>118</v>
      </c>
      <c r="C465" t="s">
        <v>6</v>
      </c>
      <c r="D465" t="s">
        <v>94</v>
      </c>
    </row>
    <row r="466" spans="1:5" x14ac:dyDescent="0.6">
      <c r="A466" t="s">
        <v>52</v>
      </c>
      <c r="B466" t="s">
        <v>118</v>
      </c>
      <c r="C466" t="s">
        <v>6</v>
      </c>
      <c r="D466" t="s">
        <v>91</v>
      </c>
    </row>
    <row r="467" spans="1:5" x14ac:dyDescent="0.6">
      <c r="A467" t="s">
        <v>52</v>
      </c>
      <c r="B467" t="s">
        <v>118</v>
      </c>
      <c r="C467" t="s">
        <v>3</v>
      </c>
      <c r="D467" t="s">
        <v>116</v>
      </c>
    </row>
    <row r="468" spans="1:5" x14ac:dyDescent="0.6">
      <c r="A468" t="s">
        <v>52</v>
      </c>
      <c r="B468" t="s">
        <v>118</v>
      </c>
      <c r="C468" t="s">
        <v>3</v>
      </c>
      <c r="D468" t="s">
        <v>115</v>
      </c>
    </row>
    <row r="469" spans="1:5" x14ac:dyDescent="0.6">
      <c r="A469" t="s">
        <v>52</v>
      </c>
      <c r="B469" t="s">
        <v>118</v>
      </c>
      <c r="C469" t="s">
        <v>3</v>
      </c>
      <c r="D469" t="s">
        <v>114</v>
      </c>
    </row>
    <row r="470" spans="1:5" x14ac:dyDescent="0.6">
      <c r="A470" t="s">
        <v>52</v>
      </c>
      <c r="B470" t="s">
        <v>118</v>
      </c>
      <c r="C470" t="s">
        <v>3</v>
      </c>
      <c r="D470" t="s">
        <v>113</v>
      </c>
    </row>
    <row r="471" spans="1:5" x14ac:dyDescent="0.6">
      <c r="A471" t="s">
        <v>52</v>
      </c>
      <c r="B471" t="s">
        <v>118</v>
      </c>
      <c r="C471" t="s">
        <v>3</v>
      </c>
      <c r="D471" t="s">
        <v>112</v>
      </c>
    </row>
    <row r="472" spans="1:5" x14ac:dyDescent="0.6">
      <c r="A472" t="s">
        <v>52</v>
      </c>
      <c r="B472" t="s">
        <v>118</v>
      </c>
      <c r="C472" t="s">
        <v>3</v>
      </c>
      <c r="D472" t="s">
        <v>94</v>
      </c>
    </row>
    <row r="473" spans="1:5" x14ac:dyDescent="0.6">
      <c r="A473" t="s">
        <v>52</v>
      </c>
      <c r="B473" t="s">
        <v>118</v>
      </c>
      <c r="C473" t="s">
        <v>3</v>
      </c>
      <c r="D473" t="s">
        <v>91</v>
      </c>
      <c r="E473">
        <v>706124</v>
      </c>
    </row>
    <row r="474" spans="1:5" x14ac:dyDescent="0.6">
      <c r="A474" t="s">
        <v>52</v>
      </c>
      <c r="B474" t="s">
        <v>118</v>
      </c>
      <c r="C474" t="s">
        <v>2</v>
      </c>
      <c r="D474" t="s">
        <v>116</v>
      </c>
    </row>
    <row r="475" spans="1:5" x14ac:dyDescent="0.6">
      <c r="A475" t="s">
        <v>52</v>
      </c>
      <c r="B475" t="s">
        <v>118</v>
      </c>
      <c r="C475" t="s">
        <v>2</v>
      </c>
      <c r="D475" t="s">
        <v>115</v>
      </c>
      <c r="E475">
        <v>518110</v>
      </c>
    </row>
    <row r="476" spans="1:5" x14ac:dyDescent="0.6">
      <c r="A476" t="s">
        <v>52</v>
      </c>
      <c r="B476" t="s">
        <v>118</v>
      </c>
      <c r="C476" t="s">
        <v>2</v>
      </c>
      <c r="D476" t="s">
        <v>114</v>
      </c>
    </row>
    <row r="477" spans="1:5" x14ac:dyDescent="0.6">
      <c r="A477" t="s">
        <v>52</v>
      </c>
      <c r="B477" t="s">
        <v>118</v>
      </c>
      <c r="C477" t="s">
        <v>2</v>
      </c>
      <c r="D477" t="s">
        <v>113</v>
      </c>
    </row>
    <row r="478" spans="1:5" x14ac:dyDescent="0.6">
      <c r="A478" t="s">
        <v>52</v>
      </c>
      <c r="B478" t="s">
        <v>118</v>
      </c>
      <c r="C478" t="s">
        <v>2</v>
      </c>
      <c r="D478" t="s">
        <v>112</v>
      </c>
    </row>
    <row r="479" spans="1:5" x14ac:dyDescent="0.6">
      <c r="A479" t="s">
        <v>52</v>
      </c>
      <c r="B479" t="s">
        <v>118</v>
      </c>
      <c r="C479" t="s">
        <v>2</v>
      </c>
      <c r="D479" t="s">
        <v>94</v>
      </c>
    </row>
    <row r="480" spans="1:5" x14ac:dyDescent="0.6">
      <c r="A480" t="s">
        <v>52</v>
      </c>
      <c r="B480" t="s">
        <v>118</v>
      </c>
      <c r="C480" t="s">
        <v>2</v>
      </c>
      <c r="D480" t="s">
        <v>91</v>
      </c>
    </row>
    <row r="481" spans="1:5" x14ac:dyDescent="0.6">
      <c r="A481" t="s">
        <v>52</v>
      </c>
      <c r="B481" t="s">
        <v>118</v>
      </c>
      <c r="C481" t="s">
        <v>82</v>
      </c>
      <c r="D481" t="s">
        <v>116</v>
      </c>
    </row>
    <row r="482" spans="1:5" x14ac:dyDescent="0.6">
      <c r="A482" t="s">
        <v>52</v>
      </c>
      <c r="B482" t="s">
        <v>118</v>
      </c>
      <c r="C482" t="s">
        <v>82</v>
      </c>
      <c r="D482" t="s">
        <v>115</v>
      </c>
    </row>
    <row r="483" spans="1:5" x14ac:dyDescent="0.6">
      <c r="A483" t="s">
        <v>52</v>
      </c>
      <c r="B483" t="s">
        <v>118</v>
      </c>
      <c r="C483" t="s">
        <v>82</v>
      </c>
      <c r="D483" t="s">
        <v>114</v>
      </c>
    </row>
    <row r="484" spans="1:5" x14ac:dyDescent="0.6">
      <c r="A484" t="s">
        <v>52</v>
      </c>
      <c r="B484" t="s">
        <v>118</v>
      </c>
      <c r="C484" t="s">
        <v>82</v>
      </c>
      <c r="D484" t="s">
        <v>113</v>
      </c>
    </row>
    <row r="485" spans="1:5" x14ac:dyDescent="0.6">
      <c r="A485" t="s">
        <v>52</v>
      </c>
      <c r="B485" t="s">
        <v>118</v>
      </c>
      <c r="C485" t="s">
        <v>82</v>
      </c>
      <c r="D485" t="s">
        <v>112</v>
      </c>
    </row>
    <row r="486" spans="1:5" x14ac:dyDescent="0.6">
      <c r="A486" t="s">
        <v>52</v>
      </c>
      <c r="B486" t="s">
        <v>118</v>
      </c>
      <c r="C486" t="s">
        <v>82</v>
      </c>
      <c r="D486" t="s">
        <v>94</v>
      </c>
    </row>
    <row r="487" spans="1:5" x14ac:dyDescent="0.6">
      <c r="A487" t="s">
        <v>52</v>
      </c>
      <c r="B487" t="s">
        <v>118</v>
      </c>
      <c r="C487" t="s">
        <v>82</v>
      </c>
      <c r="D487" t="s">
        <v>91</v>
      </c>
    </row>
    <row r="488" spans="1:5" x14ac:dyDescent="0.6">
      <c r="A488" t="s">
        <v>52</v>
      </c>
      <c r="B488" t="s">
        <v>118</v>
      </c>
      <c r="C488" t="s">
        <v>89</v>
      </c>
      <c r="D488" t="s">
        <v>116</v>
      </c>
      <c r="E488">
        <v>89906</v>
      </c>
    </row>
    <row r="489" spans="1:5" x14ac:dyDescent="0.6">
      <c r="A489" t="s">
        <v>52</v>
      </c>
      <c r="B489" t="s">
        <v>118</v>
      </c>
      <c r="C489" t="s">
        <v>89</v>
      </c>
      <c r="D489" t="s">
        <v>115</v>
      </c>
      <c r="E489">
        <v>359612</v>
      </c>
    </row>
    <row r="490" spans="1:5" x14ac:dyDescent="0.6">
      <c r="A490" t="s">
        <v>52</v>
      </c>
      <c r="B490" t="s">
        <v>118</v>
      </c>
      <c r="C490" t="s">
        <v>89</v>
      </c>
      <c r="D490" t="s">
        <v>114</v>
      </c>
      <c r="E490">
        <v>299677</v>
      </c>
    </row>
    <row r="491" spans="1:5" x14ac:dyDescent="0.6">
      <c r="A491" t="s">
        <v>52</v>
      </c>
      <c r="B491" t="s">
        <v>118</v>
      </c>
      <c r="C491" t="s">
        <v>89</v>
      </c>
      <c r="D491" t="s">
        <v>113</v>
      </c>
      <c r="E491">
        <v>149838</v>
      </c>
    </row>
    <row r="492" spans="1:5" x14ac:dyDescent="0.6">
      <c r="A492" t="s">
        <v>52</v>
      </c>
      <c r="B492" t="s">
        <v>118</v>
      </c>
      <c r="C492" t="s">
        <v>89</v>
      </c>
      <c r="D492" t="s">
        <v>112</v>
      </c>
      <c r="E492">
        <v>149838</v>
      </c>
    </row>
    <row r="493" spans="1:5" x14ac:dyDescent="0.6">
      <c r="A493" t="s">
        <v>52</v>
      </c>
      <c r="B493" t="s">
        <v>118</v>
      </c>
      <c r="C493" t="s">
        <v>89</v>
      </c>
      <c r="D493" t="s">
        <v>94</v>
      </c>
      <c r="E493">
        <v>1198708</v>
      </c>
    </row>
    <row r="494" spans="1:5" x14ac:dyDescent="0.6">
      <c r="A494" t="s">
        <v>52</v>
      </c>
      <c r="B494" t="s">
        <v>118</v>
      </c>
      <c r="C494" t="s">
        <v>89</v>
      </c>
      <c r="D494" t="s">
        <v>91</v>
      </c>
      <c r="E494">
        <v>749192</v>
      </c>
    </row>
    <row r="495" spans="1:5" x14ac:dyDescent="0.6">
      <c r="A495" t="s">
        <v>52</v>
      </c>
      <c r="B495" t="s">
        <v>118</v>
      </c>
      <c r="C495" t="s">
        <v>1</v>
      </c>
      <c r="D495" t="s">
        <v>116</v>
      </c>
    </row>
    <row r="496" spans="1:5" x14ac:dyDescent="0.6">
      <c r="A496" t="s">
        <v>52</v>
      </c>
      <c r="B496" t="s">
        <v>118</v>
      </c>
      <c r="C496" t="s">
        <v>1</v>
      </c>
      <c r="D496" t="s">
        <v>115</v>
      </c>
    </row>
    <row r="497" spans="1:4" x14ac:dyDescent="0.6">
      <c r="A497" t="s">
        <v>52</v>
      </c>
      <c r="B497" t="s">
        <v>118</v>
      </c>
      <c r="C497" t="s">
        <v>1</v>
      </c>
      <c r="D497" t="s">
        <v>114</v>
      </c>
    </row>
    <row r="498" spans="1:4" x14ac:dyDescent="0.6">
      <c r="A498" t="s">
        <v>52</v>
      </c>
      <c r="B498" t="s">
        <v>118</v>
      </c>
      <c r="C498" t="s">
        <v>1</v>
      </c>
      <c r="D498" t="s">
        <v>113</v>
      </c>
    </row>
    <row r="499" spans="1:4" x14ac:dyDescent="0.6">
      <c r="A499" t="s">
        <v>52</v>
      </c>
      <c r="B499" t="s">
        <v>118</v>
      </c>
      <c r="C499" t="s">
        <v>1</v>
      </c>
      <c r="D499" t="s">
        <v>112</v>
      </c>
    </row>
    <row r="500" spans="1:4" x14ac:dyDescent="0.6">
      <c r="A500" t="s">
        <v>52</v>
      </c>
      <c r="B500" t="s">
        <v>118</v>
      </c>
      <c r="C500" t="s">
        <v>1</v>
      </c>
      <c r="D500" t="s">
        <v>94</v>
      </c>
    </row>
    <row r="501" spans="1:4" x14ac:dyDescent="0.6">
      <c r="A501" t="s">
        <v>52</v>
      </c>
      <c r="B501" t="s">
        <v>118</v>
      </c>
      <c r="C501" t="s">
        <v>1</v>
      </c>
      <c r="D5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19" zoomScale="80" zoomScaleNormal="80" zoomScalePageLayoutView="80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52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SUM(SBCCD!F21,'Redlands USD'!F21,'Rialto USD'!F21,'San Bernardino City USD'!F21,'Yucaipa-Calimesa JUSD'!F21,Sheet6!F21,Sheet7!F21,Sheet8!F21,Sheet9!F21,Sheet10!F21,Sheet11!F21,Sheet12!F21,Sheet13!F21,Sheet14!F21,Sheet15!F21,Sheet16!F21,Sheet17!F21,Sheet18!F21,Sheet19!F21,Sheet20!F21)</f>
        <v>2046560</v>
      </c>
      <c r="G19" s="54"/>
      <c r="H19" s="130">
        <f>SUM(SBCCD!H21,'Redlands USD'!H21,'Rialto USD'!H21,'San Bernardino City USD'!H21,'Yucaipa-Calimesa JUSD'!H21,Sheet6!H21,Sheet7!H21,Sheet8!H21,Sheet9!H21,Sheet10!H21,Sheet11!H21,Sheet12!H21,Sheet13!H21,Sheet14!H21,Sheet15!H21,Sheet16!H21,Sheet17!H21,Sheet18!H21,Sheet19!H21,Sheet20!H21)</f>
        <v>749192</v>
      </c>
      <c r="I19" s="54"/>
      <c r="J19" s="148">
        <f>SUM(SBCCD!J21,'Redlands USD'!J21,'Rialto USD'!J21,'San Bernardino City USD'!J21,'Yucaipa-Calimesa JUSD'!J21,Sheet6!J21,Sheet7!J21,Sheet8!J21,Sheet9!J21,Sheet10!J21,Sheet11!J21,Sheet12!J21,Sheet13!J21,Sheet14!J21,Sheet15!J21,Sheet16!J21,Sheet17!J21,Sheet18!J21,Sheet19!J21,Sheet20!J21)</f>
        <v>808287</v>
      </c>
      <c r="K19" s="149"/>
      <c r="L19" s="150"/>
      <c r="M19" s="54"/>
      <c r="N19" s="148">
        <f>SUM(SBCCD!N21,'Redlands USD'!N21,'Rialto USD'!N21,'San Bernardino City USD'!N21,'Yucaipa-Calimesa JUSD'!N21,Sheet6!N21,Sheet7!N21,Sheet8!N21,Sheet9!N21,Sheet10!N21,Sheet11!N21,Sheet12!N21,Sheet13!N21,Sheet14!N21,Sheet15!N21,Sheet16!N21,Sheet17!N21,Sheet18!N21,Sheet19!N21,Sheet20!N21)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SUM(SBCCD!R21,'Redlands USD'!R21,'Rialto USD'!R21,'San Bernardino City USD'!R21,'Yucaipa-Calimesa JUSD'!R21,Sheet6!R21,Sheet7!R21,Sheet8!R21,Sheet9!R21,Sheet10!R21,Sheet11!R21,Sheet12!R21,Sheet13!R21,Sheet14!R21,Sheet15!R21,Sheet16!R21,Sheet17!R21,Sheet18!R21,Sheet19!R21,Sheet20!R21)</f>
        <v>730643</v>
      </c>
      <c r="S19" s="54"/>
      <c r="T19" s="130">
        <f>SUM(SBCCD!T21,'Redlands USD'!T21,'Rialto USD'!T21,'San Bernardino City USD'!T21,'Yucaipa-Calimesa JUSD'!T21,Sheet6!T21,Sheet7!T21,Sheet8!T21,Sheet9!T21,Sheet10!T21,Sheet11!T21,Sheet12!T21,Sheet13!T21,Sheet14!T21,Sheet15!T21,Sheet16!T21,Sheet17!T21,Sheet18!T21,Sheet19!T21,Sheet20!T21)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SUM(SBCCD!V21,'Redlands USD'!V21,'Rialto USD'!V21,'San Bernardino City USD'!V21,'Yucaipa-Calimesa JUSD'!V21,Sheet6!V21,Sheet7!V21,Sheet8!V21,Sheet9!V21,Sheet10!V21,Sheet11!V21,Sheet12!V21,Sheet13!V21,Sheet14!V21,Sheet15!V21,Sheet16!V21,Sheet17!V21,Sheet18!V21,Sheet19!V21,Sheet20!V21)</f>
        <v>4959386</v>
      </c>
      <c r="W19" s="54"/>
      <c r="X19" s="130">
        <f>SUM(SBCCD!X21,'Redlands USD'!X21,'Rialto USD'!X21,'San Bernardino City USD'!X21,'Yucaipa-Calimesa JUSD'!X21,Sheet6!X21,Sheet7!X21,Sheet8!X21,Sheet9!X21,Sheet10!X21,Sheet11!X21,Sheet12!X21,Sheet13!X21,Sheet14!X21,Sheet15!X21,Sheet16!X21,Sheet17!X21,Sheet18!X21,Sheet19!X21,Sheet20!X21)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9294068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SUM(SBCCD!F23,'Redlands USD'!F23,'Rialto USD'!F23,'San Bernardino City USD'!F23,'Yucaipa-Calimesa JUSD'!F23,Sheet6!F23,Sheet7!F23,Sheet8!F23,Sheet9!F23,Sheet10!F23,Sheet11!F23,Sheet12!F23,Sheet13!F23,Sheet14!F23,Sheet15!F23,Sheet16!F23,Sheet17!F23,Sheet18!F23,Sheet19!F23,Sheet20!F23)</f>
        <v>1327922</v>
      </c>
      <c r="G21" s="54"/>
      <c r="H21" s="130">
        <f>SUM(SBCCD!H23,'Redlands USD'!H23,'Rialto USD'!H23,'San Bernardino City USD'!H23,'Yucaipa-Calimesa JUSD'!H23,Sheet6!H23,Sheet7!H23,Sheet8!H23,Sheet9!H23,Sheet10!H23,Sheet11!H23,Sheet12!H23,Sheet13!H23,Sheet14!H23,Sheet15!H23,Sheet16!H23,Sheet17!H23,Sheet18!H23,Sheet19!H23,Sheet20!H23)</f>
        <v>1198708</v>
      </c>
      <c r="I21" s="54"/>
      <c r="J21" s="148">
        <f>SUM(SBCCD!J23,'Redlands USD'!J23,'Rialto USD'!J23,'San Bernardino City USD'!J23,'Yucaipa-Calimesa JUSD'!J23,Sheet6!J23,Sheet7!J23,Sheet8!J23,Sheet9!J23,Sheet10!J23,Sheet11!J23,Sheet12!J23,Sheet13!J23,Sheet14!J23,Sheet15!J23,Sheet16!J23,Sheet17!J23,Sheet18!J23,Sheet19!J23,Sheet20!J23)</f>
        <v>531347</v>
      </c>
      <c r="K21" s="149"/>
      <c r="L21" s="150"/>
      <c r="M21" s="54"/>
      <c r="N21" s="148">
        <f>SUM(SBCCD!N23,'Redlands USD'!N23,'Rialto USD'!N23,'San Bernardino City USD'!N23,'Yucaipa-Calimesa JUSD'!N23,Sheet6!N23,Sheet7!N23,Sheet8!N23,Sheet9!N23,Sheet10!N23,Sheet11!N23,Sheet12!N23,Sheet13!N23,Sheet14!N23,Sheet15!N23,Sheet16!N23,Sheet17!N23,Sheet18!N23,Sheet19!N23,Sheet20!N23)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SUM(SBCCD!R23,'Redlands USD'!R23,'Rialto USD'!R23,'San Bernardino City USD'!R23,'Yucaipa-Calimesa JUSD'!R23,Sheet6!R23,Sheet7!R23,Sheet8!R23,Sheet9!R23,Sheet10!R23,Sheet11!R23,Sheet12!R23,Sheet13!R23,Sheet14!R23,Sheet15!R23,Sheet16!R23,Sheet17!R23,Sheet18!R23,Sheet19!R23,Sheet20!R23)</f>
        <v>9249</v>
      </c>
      <c r="S21" s="54"/>
      <c r="T21" s="130">
        <f>SUM(SBCCD!T23,'Redlands USD'!T23,'Rialto USD'!T23,'San Bernardino City USD'!T23,'Yucaipa-Calimesa JUSD'!T23,Sheet6!T23,Sheet7!T23,Sheet8!T23,Sheet9!T23,Sheet10!T23,Sheet11!T23,Sheet12!T23,Sheet13!T23,Sheet14!T23,Sheet15!T23,Sheet16!T23,Sheet17!T23,Sheet18!T23,Sheet19!T23,Sheet20!T23)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SUM(SBCCD!V23,'Redlands USD'!V23,'Rialto USD'!V23,'San Bernardino City USD'!V23,'Yucaipa-Calimesa JUSD'!V23,Sheet6!V23,Sheet7!V23,Sheet8!V23,Sheet9!V23,Sheet10!V23,Sheet11!V23,Sheet12!V23,Sheet13!V23,Sheet14!V23,Sheet15!V23,Sheet16!V23,Sheet17!V23,Sheet18!V23,Sheet19!V23,Sheet20!V23)</f>
        <v>186031</v>
      </c>
      <c r="W21" s="54"/>
      <c r="X21" s="130">
        <f>SUM(SBCCD!X23,'Redlands USD'!X23,'Rialto USD'!X23,'San Bernardino City USD'!X23,'Yucaipa-Calimesa JUSD'!X23,Sheet6!X23,Sheet7!X23,Sheet8!X23,Sheet9!X23,Sheet10!X23,Sheet11!X23,Sheet12!X23,Sheet13!X23,Sheet14!X23,Sheet15!X23,Sheet16!X23,Sheet17!X23,Sheet18!X23,Sheet19!X23,Sheet20!X23)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3253257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SUM(SBCCD!F25,'Redlands USD'!F25,'Rialto USD'!F25,'San Bernardino City USD'!F25,'Yucaipa-Calimesa JUSD'!F25,Sheet6!F25,Sheet7!F25,Sheet8!F25,Sheet9!F25,Sheet10!F25,Sheet11!F25,Sheet12!F25,Sheet13!F25,Sheet14!F25,Sheet15!F25,Sheet16!F25,Sheet17!F25,Sheet18!F25,Sheet19!F25,Sheet20!F25)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SUM(SBCCD!H25,'Redlands USD'!H25,'Rialto USD'!H25,'San Bernardino City USD'!H25,'Yucaipa-Calimesa JUSD'!H25,Sheet6!H25,Sheet7!H25,Sheet8!H25,Sheet9!H25,Sheet10!H25,Sheet11!H25,Sheet12!H25,Sheet13!H25,Sheet14!H25,Sheet15!H25,Sheet16!H25,Sheet17!H25,Sheet18!H25,Sheet19!H25,Sheet20!H25)</f>
        <v>149838</v>
      </c>
      <c r="I23" s="54"/>
      <c r="J23" s="148">
        <f>SUM(SBCCD!J25,'Redlands USD'!J25,'Rialto USD'!J25,'San Bernardino City USD'!J25,'Yucaipa-Calimesa JUSD'!J25,Sheet6!J25,Sheet7!J25,Sheet8!J25,Sheet9!J25,Sheet10!J25,Sheet11!J25,Sheet12!J25,Sheet13!J25,Sheet14!J25,Sheet15!J25,Sheet16!J25,Sheet17!J25,Sheet18!J25,Sheet19!J25,Sheet20!J25)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SUM(SBCCD!N25,'Redlands USD'!N25,'Rialto USD'!N25,'San Bernardino City USD'!N25,'Yucaipa-Calimesa JUSD'!N25,Sheet6!N25,Sheet7!N25,Sheet8!N25,Sheet9!N25,Sheet10!N25,Sheet11!N25,Sheet12!N25,Sheet13!N25,Sheet14!N25,Sheet15!N25,Sheet16!N25,Sheet17!N25,Sheet18!N25,Sheet19!N25,Sheet20!N25)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SUM(SBCCD!R25,'Redlands USD'!R25,'Rialto USD'!R25,'San Bernardino City USD'!R25,'Yucaipa-Calimesa JUSD'!R25,Sheet6!R25,Sheet7!R25,Sheet8!R25,Sheet9!R25,Sheet10!R25,Sheet11!R25,Sheet12!R25,Sheet13!R25,Sheet14!R25,Sheet15!R25,Sheet16!R25,Sheet17!R25,Sheet18!R25,Sheet19!R25,Sheet20!R25)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SUM(SBCCD!T25,'Redlands USD'!T25,'Rialto USD'!T25,'San Bernardino City USD'!T25,'Yucaipa-Calimesa JUSD'!T25,Sheet6!T25,Sheet7!T25,Sheet8!T25,Sheet9!T25,Sheet10!T25,Sheet11!T25,Sheet12!T25,Sheet13!T25,Sheet14!T25,Sheet15!T25,Sheet16!T25,Sheet17!T25,Sheet18!T25,Sheet19!T25,Sheet20!T25)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SUM(SBCCD!V25,'Redlands USD'!V25,'Rialto USD'!V25,'San Bernardino City USD'!V25,'Yucaipa-Calimesa JUSD'!V25,Sheet6!V25,Sheet7!V25,Sheet8!V25,Sheet9!V25,Sheet10!V25,Sheet11!V25,Sheet12!V25,Sheet13!V25,Sheet14!V25,Sheet15!V25,Sheet16!V25,Sheet17!V25,Sheet18!V25,Sheet19!V25,Sheet20!V25)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SUM(SBCCD!X25,'Redlands USD'!X25,'Rialto USD'!X25,'San Bernardino City USD'!X25,'Yucaipa-Calimesa JUSD'!X25,Sheet6!X25,Sheet7!X25,Sheet8!X25,Sheet9!X25,Sheet10!X25,Sheet11!X25,Sheet12!X25,Sheet13!X25,Sheet14!X25,Sheet15!X25,Sheet16!X25,Sheet17!X25,Sheet18!X25,Sheet19!X25,Sheet20!X25)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149838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SUM(SBCCD!F27,'Redlands USD'!F27,'Rialto USD'!F27,'San Bernardino City USD'!F27,'Yucaipa-Calimesa JUSD'!F27,Sheet6!F27,Sheet7!F27,Sheet8!F27,Sheet9!F27,Sheet10!F27,Sheet11!F27,Sheet12!F27,Sheet13!F27,Sheet14!F27,Sheet15!F27,Sheet16!F27,Sheet17!F27,Sheet18!F27,Sheet19!F27,Sheet20!F27)</f>
        <v>21000</v>
      </c>
      <c r="G25" s="54"/>
      <c r="H25" s="130">
        <f>SUM(SBCCD!H27,'Redlands USD'!H27,'Rialto USD'!H27,'San Bernardino City USD'!H27,'Yucaipa-Calimesa JUSD'!H27,Sheet6!H27,Sheet7!H27,Sheet8!H27,Sheet9!H27,Sheet10!H27,Sheet11!H27,Sheet12!H27,Sheet13!H27,Sheet14!H27,Sheet15!H27,Sheet16!H27,Sheet17!H27,Sheet18!H27,Sheet19!H27,Sheet20!H27)</f>
        <v>149838</v>
      </c>
      <c r="I25" s="54"/>
      <c r="J25" s="148">
        <f>SUM(SBCCD!J27,'Redlands USD'!J27,'Rialto USD'!J27,'San Bernardino City USD'!J27,'Yucaipa-Calimesa JUSD'!J27,Sheet6!J27,Sheet7!J27,Sheet8!J27,Sheet9!J27,Sheet10!J27,Sheet11!J27,Sheet12!J27,Sheet13!J27,Sheet14!J27,Sheet15!J27,Sheet16!J27,Sheet17!J27,Sheet18!J27,Sheet19!J27,Sheet20!J27)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SUM(SBCCD!N27,'Redlands USD'!N27,'Rialto USD'!N27,'San Bernardino City USD'!N27,'Yucaipa-Calimesa JUSD'!N27,Sheet6!N27,Sheet7!N27,Sheet8!N27,Sheet9!N27,Sheet10!N27,Sheet11!N27,Sheet12!N27,Sheet13!N27,Sheet14!N27,Sheet15!N27,Sheet16!N27,Sheet17!N27,Sheet18!N27,Sheet19!N27,Sheet20!N27)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SUM(SBCCD!R27,'Redlands USD'!R27,'Rialto USD'!R27,'San Bernardino City USD'!R27,'Yucaipa-Calimesa JUSD'!R27,Sheet6!R27,Sheet7!R27,Sheet8!R27,Sheet9!R27,Sheet10!R27,Sheet11!R27,Sheet12!R27,Sheet13!R27,Sheet14!R27,Sheet15!R27,Sheet16!R27,Sheet17!R27,Sheet18!R27,Sheet19!R27,Sheet20!R27)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SUM(SBCCD!T27,'Redlands USD'!T27,'Rialto USD'!T27,'San Bernardino City USD'!T27,'Yucaipa-Calimesa JUSD'!T27,Sheet6!T27,Sheet7!T27,Sheet8!T27,Sheet9!T27,Sheet10!T27,Sheet11!T27,Sheet12!T27,Sheet13!T27,Sheet14!T27,Sheet15!T27,Sheet16!T27,Sheet17!T27,Sheet18!T27,Sheet19!T27,Sheet20!T27)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SUM(SBCCD!V27,'Redlands USD'!V27,'Rialto USD'!V27,'San Bernardino City USD'!V27,'Yucaipa-Calimesa JUSD'!V27,Sheet6!V27,Sheet7!V27,Sheet8!V27,Sheet9!V27,Sheet10!V27,Sheet11!V27,Sheet12!V27,Sheet13!V27,Sheet14!V27,Sheet15!V27,Sheet16!V27,Sheet17!V27,Sheet18!V27,Sheet19!V27,Sheet20!V27)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SUM(SBCCD!X27,'Redlands USD'!X27,'Rialto USD'!X27,'San Bernardino City USD'!X27,'Yucaipa-Calimesa JUSD'!X27,Sheet6!X27,Sheet7!X27,Sheet8!X27,Sheet9!X27,Sheet10!X27,Sheet11!X27,Sheet12!X27,Sheet13!X27,Sheet14!X27,Sheet15!X27,Sheet16!X27,Sheet17!X27,Sheet18!X27,Sheet19!X27,Sheet20!X27)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170838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SUM(SBCCD!F29,'Redlands USD'!F29,'Rialto USD'!F29,'San Bernardino City USD'!F29,'Yucaipa-Calimesa JUSD'!F29,Sheet6!F29,Sheet7!F29,Sheet8!F29,Sheet9!F29,Sheet10!F29,Sheet11!F29,Sheet12!F29,Sheet13!F29,Sheet14!F29,Sheet15!F29,Sheet16!F29,Sheet17!F29,Sheet18!F29,Sheet19!F29,Sheet20!F29)</f>
        <v>1459000</v>
      </c>
      <c r="G27" s="54"/>
      <c r="H27" s="130">
        <f>SUM(SBCCD!H29,'Redlands USD'!H29,'Rialto USD'!H29,'San Bernardino City USD'!H29,'Yucaipa-Calimesa JUSD'!H29,Sheet6!H29,Sheet7!H29,Sheet8!H29,Sheet9!H29,Sheet10!H29,Sheet11!H29,Sheet12!H29,Sheet13!H29,Sheet14!H29,Sheet15!H29,Sheet16!H29,Sheet17!H29,Sheet18!H29,Sheet19!H29,Sheet20!H29)</f>
        <v>299677</v>
      </c>
      <c r="I27" s="54"/>
      <c r="J27" s="148">
        <f>SUM(SBCCD!J29,'Redlands USD'!J29,'Rialto USD'!J29,'San Bernardino City USD'!J29,'Yucaipa-Calimesa JUSD'!J29,Sheet6!J29,Sheet7!J29,Sheet8!J29,Sheet9!J29,Sheet10!J29,Sheet11!J29,Sheet12!J29,Sheet13!J29,Sheet14!J29,Sheet15!J29,Sheet16!J29,Sheet17!J29,Sheet18!J29,Sheet19!J29,Sheet20!J29)</f>
        <v>0</v>
      </c>
      <c r="K27" s="149"/>
      <c r="L27" s="150"/>
      <c r="M27" s="54"/>
      <c r="N27" s="148">
        <f>SUM(SBCCD!N29,'Redlands USD'!N29,'Rialto USD'!N29,'San Bernardino City USD'!N29,'Yucaipa-Calimesa JUSD'!N29,Sheet6!N29,Sheet7!N29,Sheet8!N29,Sheet9!N29,Sheet10!N29,Sheet11!N29,Sheet12!N29,Sheet13!N29,Sheet14!N29,Sheet15!N29,Sheet16!N29,Sheet17!N29,Sheet18!N29,Sheet19!N29,Sheet20!N29)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SUM(SBCCD!R29,'Redlands USD'!R29,'Rialto USD'!R29,'San Bernardino City USD'!R29,'Yucaipa-Calimesa JUSD'!R29,Sheet6!R29,Sheet7!R29,Sheet8!R29,Sheet9!R29,Sheet10!R29,Sheet11!R29,Sheet12!R29,Sheet13!R29,Sheet14!R29,Sheet15!R29,Sheet16!R29,Sheet17!R29,Sheet18!R29,Sheet19!R29,Sheet20!R29)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SUM(SBCCD!T29,'Redlands USD'!T29,'Rialto USD'!T29,'San Bernardino City USD'!T29,'Yucaipa-Calimesa JUSD'!T29,Sheet6!T29,Sheet7!T29,Sheet8!T29,Sheet9!T29,Sheet10!T29,Sheet11!T29,Sheet12!T29,Sheet13!T29,Sheet14!T29,Sheet15!T29,Sheet16!T29,Sheet17!T29,Sheet18!T29,Sheet19!T29,Sheet20!T29)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SUM(SBCCD!V29,'Redlands USD'!V29,'Rialto USD'!V29,'San Bernardino City USD'!V29,'Yucaipa-Calimesa JUSD'!V29,Sheet6!V29,Sheet7!V29,Sheet8!V29,Sheet9!V29,Sheet10!V29,Sheet11!V29,Sheet12!V29,Sheet13!V29,Sheet14!V29,Sheet15!V29,Sheet16!V29,Sheet17!V29,Sheet18!V29,Sheet19!V29,Sheet20!V29)</f>
        <v>49726</v>
      </c>
      <c r="W27" s="54"/>
      <c r="X27" s="130">
        <f>SUM(SBCCD!X29,'Redlands USD'!X29,'Rialto USD'!X29,'San Bernardino City USD'!X29,'Yucaipa-Calimesa JUSD'!X29,Sheet6!X29,Sheet7!X29,Sheet8!X29,Sheet9!X29,Sheet10!X29,Sheet11!X29,Sheet12!X29,Sheet13!X29,Sheet14!X29,Sheet15!X29,Sheet16!X29,Sheet17!X29,Sheet18!X29,Sheet19!X29,Sheet20!X29)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1808403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SUM(SBCCD!F31,'Redlands USD'!F31,'Rialto USD'!F31,'San Bernardino City USD'!F31,'Yucaipa-Calimesa JUSD'!F31,Sheet6!F31,Sheet7!F31,Sheet8!F31,Sheet9!F31,Sheet10!F31,Sheet11!F31,Sheet12!F31,Sheet13!F31,Sheet14!F31,Sheet15!F31,Sheet16!F31,Sheet17!F31,Sheet18!F31,Sheet19!F31,Sheet20!F31)</f>
        <v>1981432</v>
      </c>
      <c r="G29" s="54"/>
      <c r="H29" s="130">
        <f>SUM(SBCCD!H31,'Redlands USD'!H31,'Rialto USD'!H31,'San Bernardino City USD'!H31,'Yucaipa-Calimesa JUSD'!H31,Sheet6!H31,Sheet7!H31,Sheet8!H31,Sheet9!H31,Sheet10!H31,Sheet11!H31,Sheet12!H31,Sheet13!H31,Sheet14!H31,Sheet15!H31,Sheet16!H31,Sheet17!H31,Sheet18!H31,Sheet19!H31,Sheet20!H31)</f>
        <v>359612</v>
      </c>
      <c r="I29" s="54"/>
      <c r="J29" s="148">
        <f>SUM(SBCCD!J31,'Redlands USD'!J31,'Rialto USD'!J31,'San Bernardino City USD'!J31,'Yucaipa-Calimesa JUSD'!J31,Sheet6!J31,Sheet7!J31,Sheet8!J31,Sheet9!J31,Sheet10!J31,Sheet11!J31,Sheet12!J31,Sheet13!J31,Sheet14!J31,Sheet15!J31,Sheet16!J31,Sheet17!J31,Sheet18!J31,Sheet19!J31,Sheet20!J31)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SUM(SBCCD!N31,'Redlands USD'!N31,'Rialto USD'!N31,'San Bernardino City USD'!N31,'Yucaipa-Calimesa JUSD'!N31,Sheet6!N31,Sheet7!N31,Sheet8!N31,Sheet9!N31,Sheet10!N31,Sheet11!N31,Sheet12!N31,Sheet13!N31,Sheet14!N31,Sheet15!N31,Sheet16!N31,Sheet17!N31,Sheet18!N31,Sheet19!N31,Sheet20!N31)</f>
        <v>518110</v>
      </c>
      <c r="O29" s="149"/>
      <c r="P29" s="150"/>
      <c r="Q29" s="54"/>
      <c r="R29" s="130">
        <f>SUM(SBCCD!R31,'Redlands USD'!R31,'Rialto USD'!R31,'San Bernardino City USD'!R31,'Yucaipa-Calimesa JUSD'!R31,Sheet6!R31,Sheet7!R31,Sheet8!R31,Sheet9!R31,Sheet10!R31,Sheet11!R31,Sheet12!R31,Sheet13!R31,Sheet14!R31,Sheet15!R31,Sheet16!R31,Sheet17!R31,Sheet18!R31,Sheet19!R31,Sheet20!R31)</f>
        <v>300526</v>
      </c>
      <c r="S29" s="54"/>
      <c r="T29" s="130">
        <f>SUM(SBCCD!T31,'Redlands USD'!T31,'Rialto USD'!T31,'San Bernardino City USD'!T31,'Yucaipa-Calimesa JUSD'!T31,Sheet6!T31,Sheet7!T31,Sheet8!T31,Sheet9!T31,Sheet10!T31,Sheet11!T31,Sheet12!T31,Sheet13!T31,Sheet14!T31,Sheet15!T31,Sheet16!T31,Sheet17!T31,Sheet18!T31,Sheet19!T31,Sheet20!T31)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SUM(SBCCD!V31,'Redlands USD'!V31,'Rialto USD'!V31,'San Bernardino City USD'!V31,'Yucaipa-Calimesa JUSD'!V31,Sheet6!V31,Sheet7!V31,Sheet8!V31,Sheet9!V31,Sheet10!V31,Sheet11!V31,Sheet12!V31,Sheet13!V31,Sheet14!V31,Sheet15!V31,Sheet16!V31,Sheet17!V31,Sheet18!V31,Sheet19!V31,Sheet20!V31)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SUM(SBCCD!X31,'Redlands USD'!X31,'Rialto USD'!X31,'San Bernardino City USD'!X31,'Yucaipa-Calimesa JUSD'!X31,Sheet6!X31,Sheet7!X31,Sheet8!X31,Sheet9!X31,Sheet10!X31,Sheet11!X31,Sheet12!X31,Sheet13!X31,Sheet14!X31,Sheet15!X31,Sheet16!X31,Sheet17!X31,Sheet18!X31,Sheet19!X31,Sheet20!X31)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3159680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SUM(SBCCD!F33,'Redlands USD'!F33,'Rialto USD'!F33,'San Bernardino City USD'!F33,'Yucaipa-Calimesa JUSD'!F33,Sheet6!F33,Sheet7!F33,Sheet8!F33,Sheet9!F33,Sheet10!F33,Sheet11!F33,Sheet12!F33,Sheet13!F33,Sheet14!F33,Sheet15!F33,Sheet16!F33,Sheet17!F33,Sheet18!F33,Sheet19!F33,Sheet20!F33)</f>
        <v>7904</v>
      </c>
      <c r="G31" s="54"/>
      <c r="H31" s="130">
        <f>SUM(SBCCD!H33,'Redlands USD'!H33,'Rialto USD'!H33,'San Bernardino City USD'!H33,'Yucaipa-Calimesa JUSD'!H33,Sheet6!H33,Sheet7!H33,Sheet8!H33,Sheet9!H33,Sheet10!H33,Sheet11!H33,Sheet12!H33,Sheet13!H33,Sheet14!H33,Sheet15!H33,Sheet16!H33,Sheet17!H33,Sheet18!H33,Sheet19!H33,Sheet20!H33)</f>
        <v>89906</v>
      </c>
      <c r="I31" s="54"/>
      <c r="J31" s="148">
        <f>SUM(SBCCD!J33,'Redlands USD'!J33,'Rialto USD'!J33,'San Bernardino City USD'!J33,'Yucaipa-Calimesa JUSD'!J33,Sheet6!J33,Sheet7!J33,Sheet8!J33,Sheet9!J33,Sheet10!J33,Sheet11!J33,Sheet12!J33,Sheet13!J33,Sheet14!J33,Sheet15!J33,Sheet16!J33,Sheet17!J33,Sheet18!J33,Sheet19!J33,Sheet20!J33)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SUM(SBCCD!N33,'Redlands USD'!N33,'Rialto USD'!N33,'San Bernardino City USD'!N33,'Yucaipa-Calimesa JUSD'!N33,Sheet6!N33,Sheet7!N33,Sheet8!N33,Sheet9!N33,Sheet10!N33,Sheet11!N33,Sheet12!N33,Sheet13!N33,Sheet14!N33,Sheet15!N33,Sheet16!N33,Sheet17!N33,Sheet18!N33,Sheet19!N33,Sheet20!N33)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SUM(SBCCD!R33,'Redlands USD'!R33,'Rialto USD'!R33,'San Bernardino City USD'!R33,'Yucaipa-Calimesa JUSD'!R33,Sheet6!R33,Sheet7!R33,Sheet8!R33,Sheet9!R33,Sheet10!R33,Sheet11!R33,Sheet12!R33,Sheet13!R33,Sheet14!R33,Sheet15!R33,Sheet16!R33,Sheet17!R33,Sheet18!R33,Sheet19!R33,Sheet20!R33)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SUM(SBCCD!T33,'Redlands USD'!T33,'Rialto USD'!T33,'San Bernardino City USD'!T33,'Yucaipa-Calimesa JUSD'!T33,Sheet6!T33,Sheet7!T33,Sheet8!T33,Sheet9!T33,Sheet10!T33,Sheet11!T33,Sheet12!T33,Sheet13!T33,Sheet14!T33,Sheet15!T33,Sheet16!T33,Sheet17!T33,Sheet18!T33,Sheet19!T33,Sheet20!T33)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SUM(SBCCD!V33,'Redlands USD'!V33,'Rialto USD'!V33,'San Bernardino City USD'!V33,'Yucaipa-Calimesa JUSD'!V33,Sheet6!V33,Sheet7!V33,Sheet8!V33,Sheet9!V33,Sheet10!V33,Sheet11!V33,Sheet12!V33,Sheet13!V33,Sheet14!V33,Sheet15!V33,Sheet16!V33,Sheet17!V33,Sheet18!V33,Sheet19!V33,Sheet20!V33)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SUM(SBCCD!X33,'Redlands USD'!X33,'Rialto USD'!X33,'San Bernardino City USD'!X33,'Yucaipa-Calimesa JUSD'!X33,Sheet6!X33,Sheet7!X33,Sheet8!X33,Sheet9!X33,Sheet10!X33,Sheet11!X33,Sheet12!X33,Sheet13!X33,Sheet14!X33,Sheet15!X33,Sheet16!X33,Sheet17!X33,Sheet18!X33,Sheet19!X33,Sheet20!X33)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97810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6843818</v>
      </c>
      <c r="G33" s="21"/>
      <c r="H33" s="132">
        <f>SUM(H19:H31)</f>
        <v>2996771</v>
      </c>
      <c r="I33" s="57"/>
      <c r="J33" s="177">
        <f>SUM(J19:L31)</f>
        <v>1339634</v>
      </c>
      <c r="K33" s="178"/>
      <c r="L33" s="179"/>
      <c r="M33" s="57"/>
      <c r="N33" s="180">
        <f>SUM(N19:P31)</f>
        <v>518110</v>
      </c>
      <c r="O33" s="181"/>
      <c r="P33" s="182"/>
      <c r="Q33" s="57"/>
      <c r="R33" s="132">
        <f>SUM(R19:R31)</f>
        <v>1040418</v>
      </c>
      <c r="S33" s="57"/>
      <c r="T33" s="132">
        <f>SUM(T19:T31)</f>
        <v>0</v>
      </c>
      <c r="U33" s="57"/>
      <c r="V33" s="133">
        <f>SUM(V19:V31)</f>
        <v>5195143</v>
      </c>
      <c r="W33" s="57"/>
      <c r="X33" s="133">
        <f>SUM(X19:X31)</f>
        <v>0</v>
      </c>
      <c r="Y33" s="57"/>
      <c r="Z33" s="133">
        <f>SUM(Z19:Z31)</f>
        <v>17933894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SUM(SBCCD!F44,'Redlands USD'!F44,'Rialto USD'!F44,'San Bernardino City USD'!F44,'Yucaipa-Calimesa JUSD'!F44,Sheet6!F44,Sheet7!F44,Sheet8!F44,Sheet9!F44,Sheet10!F44,Sheet11!F44,Sheet12!F44,Sheet13!F44,Sheet14!F44,Sheet15!F44,Sheet16!F44,Sheet17!F44,Sheet18!F44,Sheet19!F44,Sheet20!F44)</f>
        <v>6872668</v>
      </c>
      <c r="G43" s="54"/>
      <c r="H43" s="130">
        <f>SUM(SBCCD!H44,'Redlands USD'!H44,'Rialto USD'!H44,'San Bernardino City USD'!H44,'Yucaipa-Calimesa JUSD'!H44,Sheet6!H44,Sheet7!H44,Sheet8!H44,Sheet9!H44,Sheet10!H44,Sheet11!H44,Sheet12!H44,Sheet13!H44,Sheet14!H44,Sheet15!H44,Sheet16!H44,Sheet17!H44,Sheet18!H44,Sheet19!H44,Sheet20!H44)</f>
        <v>463898</v>
      </c>
      <c r="I43" s="86"/>
      <c r="J43" s="141">
        <f>IFERROR(H43/F43,0)</f>
        <v>6.7498968377346327E-2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SUM(SBCCD!F46,'Redlands USD'!F46,'Rialto USD'!F46,'San Bernardino City USD'!F46,'Yucaipa-Calimesa JUSD'!F46,Sheet6!F46,Sheet7!F46,Sheet8!F46,Sheet9!F46,Sheet10!F46,Sheet11!F46,Sheet12!F46,Sheet13!F46,Sheet14!F46,Sheet15!F46,Sheet16!F46,Sheet17!F46,Sheet18!F46,Sheet19!F46,Sheet20!F46)</f>
        <v>2996771</v>
      </c>
      <c r="G45" s="54"/>
      <c r="J45" s="143"/>
      <c r="K45" s="86"/>
      <c r="L45" s="130">
        <f>SUM(SBCCD!L46,'Redlands USD'!L46,'Rialto USD'!L46,'San Bernardino City USD'!L46,'Yucaipa-Calimesa JUSD'!L46,Sheet6!L46,Sheet7!L46,Sheet8!L46,Sheet9!L46,Sheet10!L46,Sheet11!L46,Sheet12!L46,Sheet13!L46,Sheet14!L46,Sheet15!L46,Sheet16!L46,Sheet17!L46,Sheet18!L46,Sheet19!L46,Sheet20!L46)</f>
        <v>149838</v>
      </c>
      <c r="M45" s="87"/>
      <c r="N45" s="141">
        <f>IFERROR(L45/F45,0)</f>
        <v>4.9999816469126268E-2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9869439</v>
      </c>
      <c r="G47" s="21"/>
      <c r="H47" s="132">
        <f>H43</f>
        <v>463898</v>
      </c>
      <c r="I47" s="83"/>
      <c r="J47" s="141">
        <f>IFERROR(H47/F47,0)</f>
        <v>4.7003482163474539E-2</v>
      </c>
      <c r="K47" s="86"/>
      <c r="L47" s="132">
        <f>L45</f>
        <v>149838</v>
      </c>
      <c r="M47" s="83"/>
      <c r="N47" s="141">
        <f>IFERROR(L47/F47,0)</f>
        <v>1.5182017944484991E-2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SUM(SBCCD!F58,'Redlands USD'!F58,'Rialto USD'!F58,'San Bernardino City USD'!F58,'Yucaipa-Calimesa JUSD'!F58,Sheet6!F58,Sheet7!F58,Sheet8!F58,Sheet9!F58,Sheet10!F58,Sheet11!F58,Sheet12!F58,Sheet13!F58,Sheet14!F58,Sheet15!F58,Sheet16!F58,Sheet17!F58,Sheet18!F58,Sheet19!F58,Sheet20!F58)</f>
        <v>2218121</v>
      </c>
      <c r="G57" s="21"/>
      <c r="H57" s="134">
        <f>SUM(SBCCD!H58,'Redlands USD'!H58,'Rialto USD'!H58,'San Bernardino City USD'!H58,'Yucaipa-Calimesa JUSD'!H58,Sheet6!H58,Sheet7!H58,Sheet8!H58,Sheet9!H58,Sheet10!H58,Sheet11!H58,Sheet12!H58,Sheet13!H58,Sheet14!H58,Sheet15!H58,Sheet16!H58,Sheet17!H58,Sheet18!H58,Sheet19!H58,Sheet20!H58)</f>
        <v>599354</v>
      </c>
      <c r="I57" s="21"/>
      <c r="J57" s="190">
        <f>SUM(SBCCD!J58,'Redlands USD'!J58,'Rialto USD'!J58,'San Bernardino City USD'!J58,'Yucaipa-Calimesa JUSD'!J58,Sheet6!J58,Sheet7!J58,Sheet8!J58,Sheet9!J58,Sheet10!J58,Sheet11!J58,Sheet12!J58,Sheet13!J58,Sheet14!J58,Sheet15!J58,Sheet16!J58,Sheet17!J58,Sheet18!J58,Sheet19!J58,Sheet20!J58)</f>
        <v>0</v>
      </c>
      <c r="K57" s="191"/>
      <c r="L57" s="192"/>
      <c r="M57" s="21"/>
      <c r="N57" s="190">
        <f>SUM(SBCCD!N58,'Redlands USD'!N58,'Rialto USD'!N58,'San Bernardino City USD'!N58,'Yucaipa-Calimesa JUSD'!N58,Sheet6!N58,Sheet7!N58,Sheet8!N58,Sheet9!N58,Sheet10!N58,Sheet11!N58,Sheet12!N58,Sheet13!N58,Sheet14!N58,Sheet15!N58,Sheet16!N58,Sheet17!N58,Sheet18!N58,Sheet19!N58,Sheet20!N58)</f>
        <v>0</v>
      </c>
      <c r="O57" s="191"/>
      <c r="P57" s="192"/>
      <c r="Q57" s="21"/>
      <c r="R57" s="134">
        <f>SUM(SBCCD!R58,'Redlands USD'!R58,'Rialto USD'!R58,'San Bernardino City USD'!R58,'Yucaipa-Calimesa JUSD'!R58,Sheet6!R58,Sheet7!R58,Sheet8!R58,Sheet9!R58,Sheet10!R58,Sheet11!R58,Sheet12!R58,Sheet13!R58,Sheet14!R58,Sheet15!R58,Sheet16!R58,Sheet17!R58,Sheet18!R58,Sheet19!R58,Sheet20!R58)</f>
        <v>706124</v>
      </c>
      <c r="S57" s="21"/>
      <c r="T57" s="134">
        <f>SUM(SBCCD!T58,'Redlands USD'!T58,'Rialto USD'!T58,'San Bernardino City USD'!T58,'Yucaipa-Calimesa JUSD'!T58,Sheet6!T58,Sheet7!T58,Sheet8!T58,Sheet9!T58,Sheet10!T58,Sheet11!T58,Sheet12!T58,Sheet13!T58,Sheet14!T58,Sheet15!T58,Sheet16!T58,Sheet17!T58,Sheet18!T58,Sheet19!T58,Sheet20!T58)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SUM(SBCCD!V58,'Redlands USD'!V58,'Rialto USD'!V58,'San Bernardino City USD'!V58,'Yucaipa-Calimesa JUSD'!V58,Sheet6!V58,Sheet7!V58,Sheet8!V58,Sheet9!V58,Sheet10!V58,Sheet11!V58,Sheet12!V58,Sheet13!V58,Sheet14!V58,Sheet15!V58,Sheet16!V58,Sheet17!V58,Sheet18!V58,Sheet19!V58,Sheet20!V58)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SUM(SBCCD!X58,'Redlands USD'!X58,'Rialto USD'!X58,'San Bernardino City USD'!X58,'Yucaipa-Calimesa JUSD'!X58,Sheet6!X58,Sheet7!X58,Sheet8!X58,Sheet9!X58,Sheet10!X58,Sheet11!X58,Sheet12!X58,Sheet13!X58,Sheet14!X58,Sheet15!X58,Sheet16!X58,Sheet17!X58,Sheet18!X58,Sheet19!X58,Sheet20!X58)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3523599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SUM(SBCCD!F60,'Redlands USD'!F60,'Rialto USD'!F60,'San Bernardino City USD'!F60,'Yucaipa-Calimesa JUSD'!F60,Sheet6!F60,Sheet7!F60,Sheet8!F60,Sheet9!F60,Sheet10!F60,Sheet11!F60,Sheet12!F60,Sheet13!F60,Sheet14!F60,Sheet15!F60,Sheet16!F60,Sheet17!F60,Sheet18!F60,Sheet19!F60,Sheet20!F60)</f>
        <v>2699376</v>
      </c>
      <c r="G59" s="21"/>
      <c r="H59" s="134">
        <f>SUM(SBCCD!H60,'Redlands USD'!H60,'Rialto USD'!H60,'San Bernardino City USD'!H60,'Yucaipa-Calimesa JUSD'!H60,Sheet6!H60,Sheet7!H60,Sheet8!H60,Sheet9!H60,Sheet10!H60,Sheet11!H60,Sheet12!H60,Sheet13!H60,Sheet14!H60,Sheet15!H60,Sheet16!H60,Sheet17!H60,Sheet18!H60,Sheet19!H60,Sheet20!H60)</f>
        <v>1198708</v>
      </c>
      <c r="I59" s="21"/>
      <c r="J59" s="190">
        <f>SUM(SBCCD!J60,'Redlands USD'!J60,'Rialto USD'!J60,'San Bernardino City USD'!J60,'Yucaipa-Calimesa JUSD'!J60,Sheet6!J60,Sheet7!J60,Sheet8!J60,Sheet9!J60,Sheet10!J60,Sheet11!J60,Sheet12!J60,Sheet13!J60,Sheet14!J60,Sheet15!J60,Sheet16!J60,Sheet17!J60,Sheet18!J60,Sheet19!J60,Sheet20!J60)</f>
        <v>0</v>
      </c>
      <c r="K59" s="191"/>
      <c r="L59" s="192"/>
      <c r="M59" s="21"/>
      <c r="N59" s="190">
        <f>SUM(SBCCD!N60,'Redlands USD'!N60,'Rialto USD'!N60,'San Bernardino City USD'!N60,'Yucaipa-Calimesa JUSD'!N60,Sheet6!N60,Sheet7!N60,Sheet8!N60,Sheet9!N60,Sheet10!N60,Sheet11!N60,Sheet12!N60,Sheet13!N60,Sheet14!N60,Sheet15!N60,Sheet16!N60,Sheet17!N60,Sheet18!N60,Sheet19!N60,Sheet20!N60)</f>
        <v>0</v>
      </c>
      <c r="O59" s="191"/>
      <c r="P59" s="192"/>
      <c r="Q59" s="21"/>
      <c r="R59" s="134">
        <f>SUM(SBCCD!R60,'Redlands USD'!R60,'Rialto USD'!R60,'San Bernardino City USD'!R60,'Yucaipa-Calimesa JUSD'!R60,Sheet6!R60,Sheet7!R60,Sheet8!R60,Sheet9!R60,Sheet10!R60,Sheet11!R60,Sheet12!R60,Sheet13!R60,Sheet14!R60,Sheet15!R60,Sheet16!R60,Sheet17!R60,Sheet18!R60,Sheet19!R60,Sheet20!R60)</f>
        <v>0</v>
      </c>
      <c r="S59" s="21"/>
      <c r="T59" s="134">
        <f>SUM(SBCCD!T60,'Redlands USD'!T60,'Rialto USD'!T60,'San Bernardino City USD'!T60,'Yucaipa-Calimesa JUSD'!T60,Sheet6!T60,Sheet7!T60,Sheet8!T60,Sheet9!T60,Sheet10!T60,Sheet11!T60,Sheet12!T60,Sheet13!T60,Sheet14!T60,Sheet15!T60,Sheet16!T60,Sheet17!T60,Sheet18!T60,Sheet19!T60,Sheet20!T60)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SUM(SBCCD!V60,'Redlands USD'!V60,'Rialto USD'!V60,'San Bernardino City USD'!V60,'Yucaipa-Calimesa JUSD'!V60,Sheet6!V60,Sheet7!V60,Sheet8!V60,Sheet9!V60,Sheet10!V60,Sheet11!V60,Sheet12!V60,Sheet13!V60,Sheet14!V60,Sheet15!V60,Sheet16!V60,Sheet17!V60,Sheet18!V60,Sheet19!V60,Sheet20!V60)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SUM(SBCCD!X60,'Redlands USD'!X60,'Rialto USD'!X60,'San Bernardino City USD'!X60,'Yucaipa-Calimesa JUSD'!X60,Sheet6!X60,Sheet7!X60,Sheet8!X60,Sheet9!X60,Sheet10!X60,Sheet11!X60,Sheet12!X60,Sheet13!X60,Sheet14!X60,Sheet15!X60,Sheet16!X60,Sheet17!X60,Sheet18!X60,Sheet19!X60,Sheet20!X60)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3898084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SUM(SBCCD!F62,'Redlands USD'!F62,'Rialto USD'!F62,'San Bernardino City USD'!F62,'Yucaipa-Calimesa JUSD'!F62,Sheet6!F62,Sheet7!F62,Sheet8!F62,Sheet9!F62,Sheet10!F62,Sheet11!F62,Sheet12!F62,Sheet13!F62,Sheet14!F62,Sheet15!F62,Sheet16!F62,Sheet17!F62,Sheet18!F62,Sheet19!F62,Sheet20!F62)</f>
        <v>1000000</v>
      </c>
      <c r="G61" s="21"/>
      <c r="H61" s="134">
        <f>SUM(SBCCD!H62,'Redlands USD'!H62,'Rialto USD'!H62,'San Bernardino City USD'!H62,'Yucaipa-Calimesa JUSD'!H62,Sheet6!H62,Sheet7!H62,Sheet8!H62,Sheet9!H62,Sheet10!H62,Sheet11!H62,Sheet12!H62,Sheet13!H62,Sheet14!H62,Sheet15!H62,Sheet16!H62,Sheet17!H62,Sheet18!H62,Sheet19!H62,Sheet20!H62)</f>
        <v>599354</v>
      </c>
      <c r="I61" s="21"/>
      <c r="J61" s="190">
        <f>SUM(SBCCD!J62,'Redlands USD'!J62,'Rialto USD'!J62,'San Bernardino City USD'!J62,'Yucaipa-Calimesa JUSD'!J62,Sheet6!J62,Sheet7!J62,Sheet8!J62,Sheet9!J62,Sheet10!J62,Sheet11!J62,Sheet12!J62,Sheet13!J62,Sheet14!J62,Sheet15!J62,Sheet16!J62,Sheet17!J62,Sheet18!J62,Sheet19!J62,Sheet20!J62)</f>
        <v>0</v>
      </c>
      <c r="K61" s="191"/>
      <c r="L61" s="192"/>
      <c r="M61" s="21"/>
      <c r="N61" s="190">
        <f>SUM(SBCCD!N62,'Redlands USD'!N62,'Rialto USD'!N62,'San Bernardino City USD'!N62,'Yucaipa-Calimesa JUSD'!N62,Sheet6!N62,Sheet7!N62,Sheet8!N62,Sheet9!N62,Sheet10!N62,Sheet11!N62,Sheet12!N62,Sheet13!N62,Sheet14!N62,Sheet15!N62,Sheet16!N62,Sheet17!N62,Sheet18!N62,Sheet19!N62,Sheet20!N62)</f>
        <v>0</v>
      </c>
      <c r="O61" s="191"/>
      <c r="P61" s="192"/>
      <c r="Q61" s="21"/>
      <c r="R61" s="134">
        <f>SUM(SBCCD!R62,'Redlands USD'!R62,'Rialto USD'!R62,'San Bernardino City USD'!R62,'Yucaipa-Calimesa JUSD'!R62,Sheet6!R62,Sheet7!R62,Sheet8!R62,Sheet9!R62,Sheet10!R62,Sheet11!R62,Sheet12!R62,Sheet13!R62,Sheet14!R62,Sheet15!R62,Sheet16!R62,Sheet17!R62,Sheet18!R62,Sheet19!R62,Sheet20!R62)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SUM(SBCCD!T62,'Redlands USD'!T62,'Rialto USD'!T62,'San Bernardino City USD'!T62,'Yucaipa-Calimesa JUSD'!T62,Sheet6!T62,Sheet7!T62,Sheet8!T62,Sheet9!T62,Sheet10!T62,Sheet11!T62,Sheet12!T62,Sheet13!T62,Sheet14!T62,Sheet15!T62,Sheet16!T62,Sheet17!T62,Sheet18!T62,Sheet19!T62,Sheet20!T62)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SUM(SBCCD!V62,'Redlands USD'!V62,'Rialto USD'!V62,'San Bernardino City USD'!V62,'Yucaipa-Calimesa JUSD'!V62,Sheet6!V62,Sheet7!V62,Sheet8!V62,Sheet9!V62,Sheet10!V62,Sheet11!V62,Sheet12!V62,Sheet13!V62,Sheet14!V62,Sheet15!V62,Sheet16!V62,Sheet17!V62,Sheet18!V62,Sheet19!V62,Sheet20!V62)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SUM(SBCCD!X62,'Redlands USD'!X62,'Rialto USD'!X62,'San Bernardino City USD'!X62,'Yucaipa-Calimesa JUSD'!X62,Sheet6!X62,Sheet7!X62,Sheet8!X62,Sheet9!X62,Sheet10!X62,Sheet11!X62,Sheet12!X62,Sheet13!X62,Sheet14!X62,Sheet15!X62,Sheet16!X62,Sheet17!X62,Sheet18!X62,Sheet19!X62,Sheet20!X62)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1599354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SUM(SBCCD!F64,'Redlands USD'!F64,'Rialto USD'!F64,'San Bernardino City USD'!F64,'Yucaipa-Calimesa JUSD'!F64,Sheet6!F64,Sheet7!F64,Sheet8!F64,Sheet9!F64,Sheet10!F64,Sheet11!F64,Sheet12!F64,Sheet13!F64,Sheet14!F64,Sheet15!F64,Sheet16!F64,Sheet17!F64,Sheet18!F64,Sheet19!F64,Sheet20!F64)</f>
        <v>816321</v>
      </c>
      <c r="G63" s="21"/>
      <c r="H63" s="134">
        <f>SUM(SBCCD!H64,'Redlands USD'!H64,'Rialto USD'!H64,'San Bernardino City USD'!H64,'Yucaipa-Calimesa JUSD'!H64,Sheet6!H64,Sheet7!H64,Sheet8!H64,Sheet9!H64,Sheet10!H64,Sheet11!H64,Sheet12!H64,Sheet13!H64,Sheet14!H64,Sheet15!H64,Sheet16!H64,Sheet17!H64,Sheet18!H64,Sheet19!H64,Sheet20!H64)</f>
        <v>299677</v>
      </c>
      <c r="I63" s="21"/>
      <c r="J63" s="190">
        <f>SUM(SBCCD!J64,'Redlands USD'!J64,'Rialto USD'!J64,'San Bernardino City USD'!J64,'Yucaipa-Calimesa JUSD'!J64,Sheet6!J64,Sheet7!J64,Sheet8!J64,Sheet9!J64,Sheet10!J64,Sheet11!J64,Sheet12!J64,Sheet13!J64,Sheet14!J64,Sheet15!J64,Sheet16!J64,Sheet17!J64,Sheet18!J64,Sheet19!J64,Sheet20!J64)</f>
        <v>0</v>
      </c>
      <c r="K63" s="191"/>
      <c r="L63" s="192"/>
      <c r="M63" s="21"/>
      <c r="N63" s="190">
        <f>SUM(SBCCD!N64,'Redlands USD'!N64,'Rialto USD'!N64,'San Bernardino City USD'!N64,'Yucaipa-Calimesa JUSD'!N64,Sheet6!N64,Sheet7!N64,Sheet8!N64,Sheet9!N64,Sheet10!N64,Sheet11!N64,Sheet12!N64,Sheet13!N64,Sheet14!N64,Sheet15!N64,Sheet16!N64,Sheet17!N64,Sheet18!N64,Sheet19!N64,Sheet20!N64)</f>
        <v>0</v>
      </c>
      <c r="O63" s="191"/>
      <c r="P63" s="192"/>
      <c r="Q63" s="21"/>
      <c r="R63" s="134">
        <f>SUM(SBCCD!R64,'Redlands USD'!R64,'Rialto USD'!R64,'San Bernardino City USD'!R64,'Yucaipa-Calimesa JUSD'!R64,Sheet6!R64,Sheet7!R64,Sheet8!R64,Sheet9!R64,Sheet10!R64,Sheet11!R64,Sheet12!R64,Sheet13!R64,Sheet14!R64,Sheet15!R64,Sheet16!R64,Sheet17!R64,Sheet18!R64,Sheet19!R64,Sheet20!R64)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SUM(SBCCD!T64,'Redlands USD'!T64,'Rialto USD'!T64,'San Bernardino City USD'!T64,'Yucaipa-Calimesa JUSD'!T64,Sheet6!T64,Sheet7!T64,Sheet8!T64,Sheet9!T64,Sheet10!T64,Sheet11!T64,Sheet12!T64,Sheet13!T64,Sheet14!T64,Sheet15!T64,Sheet16!T64,Sheet17!T64,Sheet18!T64,Sheet19!T64,Sheet20!T64)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SUM(SBCCD!V64,'Redlands USD'!V64,'Rialto USD'!V64,'San Bernardino City USD'!V64,'Yucaipa-Calimesa JUSD'!V64,Sheet6!V64,Sheet7!V64,Sheet8!V64,Sheet9!V64,Sheet10!V64,Sheet11!V64,Sheet12!V64,Sheet13!V64,Sheet14!V64,Sheet15!V64,Sheet16!V64,Sheet17!V64,Sheet18!V64,Sheet19!V64,Sheet20!V64)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SUM(SBCCD!X64,'Redlands USD'!X64,'Rialto USD'!X64,'San Bernardino City USD'!X64,'Yucaipa-Calimesa JUSD'!X64,Sheet6!X64,Sheet7!X64,Sheet8!X64,Sheet9!X64,Sheet10!X64,Sheet11!X64,Sheet12!X64,Sheet13!X64,Sheet14!X64,Sheet15!X64,Sheet16!X64,Sheet17!X64,Sheet18!X64,Sheet19!X64,Sheet20!X64)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1115998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SUM(SBCCD!F66,'Redlands USD'!F66,'Rialto USD'!F66,'San Bernardino City USD'!F66,'Yucaipa-Calimesa JUSD'!F66,Sheet6!F66,Sheet7!F66,Sheet8!F66,Sheet9!F66,Sheet10!F66,Sheet11!F66,Sheet12!F66,Sheet13!F66,Sheet14!F66,Sheet15!F66,Sheet16!F66,Sheet17!F66,Sheet18!F66,Sheet19!F66,Sheet20!F66)</f>
        <v>110000</v>
      </c>
      <c r="G65" s="21"/>
      <c r="H65" s="134">
        <f>SUM(SBCCD!H66,'Redlands USD'!H66,'Rialto USD'!H66,'San Bernardino City USD'!H66,'Yucaipa-Calimesa JUSD'!H66,Sheet6!H66,Sheet7!H66,Sheet8!H66,Sheet9!H66,Sheet10!H66,Sheet11!H66,Sheet12!H66,Sheet13!H66,Sheet14!H66,Sheet15!H66,Sheet16!H66,Sheet17!H66,Sheet18!H66,Sheet19!H66,Sheet20!H66)</f>
        <v>299678</v>
      </c>
      <c r="I65" s="21"/>
      <c r="J65" s="190">
        <f>SUM(SBCCD!J66,'Redlands USD'!J66,'Rialto USD'!J66,'San Bernardino City USD'!J66,'Yucaipa-Calimesa JUSD'!J66,Sheet6!J66,Sheet7!J66,Sheet8!J66,Sheet9!J66,Sheet10!J66,Sheet11!J66,Sheet12!J66,Sheet13!J66,Sheet14!J66,Sheet15!J66,Sheet16!J66,Sheet17!J66,Sheet18!J66,Sheet19!J66,Sheet20!J66)</f>
        <v>0</v>
      </c>
      <c r="K65" s="191"/>
      <c r="L65" s="192"/>
      <c r="M65" s="21"/>
      <c r="N65" s="190">
        <f>SUM(SBCCD!N66,'Redlands USD'!N66,'Rialto USD'!N66,'San Bernardino City USD'!N66,'Yucaipa-Calimesa JUSD'!N66,Sheet6!N66,Sheet7!N66,Sheet8!N66,Sheet9!N66,Sheet10!N66,Sheet11!N66,Sheet12!N66,Sheet13!N66,Sheet14!N66,Sheet15!N66,Sheet16!N66,Sheet17!N66,Sheet18!N66,Sheet19!N66,Sheet20!N66)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SUM(SBCCD!R66,'Redlands USD'!R66,'Rialto USD'!R66,'San Bernardino City USD'!R66,'Yucaipa-Calimesa JUSD'!R66,Sheet6!R66,Sheet7!R66,Sheet8!R66,Sheet9!R66,Sheet10!R66,Sheet11!R66,Sheet12!R66,Sheet13!R66,Sheet14!R66,Sheet15!R66,Sheet16!R66,Sheet17!R66,Sheet18!R66,Sheet19!R66,Sheet20!R66)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SUM(SBCCD!T66,'Redlands USD'!T66,'Rialto USD'!T66,'San Bernardino City USD'!T66,'Yucaipa-Calimesa JUSD'!T66,Sheet6!T66,Sheet7!T66,Sheet8!T66,Sheet9!T66,Sheet10!T66,Sheet11!T66,Sheet12!T66,Sheet13!T66,Sheet14!T66,Sheet15!T66,Sheet16!T66,Sheet17!T66,Sheet18!T66,Sheet19!T66,Sheet20!T66)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SUM(SBCCD!V66,'Redlands USD'!V66,'Rialto USD'!V66,'San Bernardino City USD'!V66,'Yucaipa-Calimesa JUSD'!V66,Sheet6!V66,Sheet7!V66,Sheet8!V66,Sheet9!V66,Sheet10!V66,Sheet11!V66,Sheet12!V66,Sheet13!V66,Sheet14!V66,Sheet15!V66,Sheet16!V66,Sheet17!V66,Sheet18!V66,Sheet19!V66,Sheet20!V66)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SUM(SBCCD!X66,'Redlands USD'!X66,'Rialto USD'!X66,'San Bernardino City USD'!X66,'Yucaipa-Calimesa JUSD'!X66,Sheet6!X66,Sheet7!X66,Sheet8!X66,Sheet9!X66,Sheet10!X66,Sheet11!X66,Sheet12!X66,Sheet13!X66,Sheet14!X66,Sheet15!X66,Sheet16!X66,Sheet17!X66,Sheet18!X66,Sheet19!X66,Sheet20!X66)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409678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6843818</v>
      </c>
      <c r="G67" s="21"/>
      <c r="H67" s="133">
        <f>SUM(H57:H65)</f>
        <v>2996771</v>
      </c>
      <c r="I67" s="57"/>
      <c r="J67" s="180">
        <f>SUM(J57:L65)</f>
        <v>0</v>
      </c>
      <c r="K67" s="181"/>
      <c r="L67" s="182"/>
      <c r="M67" s="57"/>
      <c r="N67" s="180">
        <f>SUM(N57:P65)</f>
        <v>0</v>
      </c>
      <c r="O67" s="181"/>
      <c r="P67" s="182"/>
      <c r="Q67" s="57"/>
      <c r="R67" s="132">
        <f>SUM(R57:R65)</f>
        <v>706124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10546713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zoomScale="80" zoomScaleNormal="80" zoomScalePageLayoutView="80" workbookViewId="0">
      <selection activeCell="H72" sqref="H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749192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706124</v>
      </c>
      <c r="S21" s="121"/>
      <c r="T21" s="3"/>
      <c r="U21" s="121"/>
      <c r="V21" s="3">
        <v>4959386</v>
      </c>
      <c r="W21" s="121"/>
      <c r="X21" s="3"/>
      <c r="Y21" s="54"/>
      <c r="Z21" s="55">
        <f>SUM(F21:X21)</f>
        <v>6414702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1198708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186031</v>
      </c>
      <c r="W23" s="121"/>
      <c r="X23" s="3"/>
      <c r="Y23" s="54"/>
      <c r="Z23" s="55">
        <f>SUM(F23:X23)</f>
        <v>1384739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149838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149838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149838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149838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299677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49726</v>
      </c>
      <c r="W29" s="121"/>
      <c r="X29" s="3"/>
      <c r="Y29" s="54"/>
      <c r="Z29" s="55">
        <f>SUM(F29:X29)</f>
        <v>349403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359612</v>
      </c>
      <c r="I31" s="121"/>
      <c r="J31" s="193"/>
      <c r="K31" s="194"/>
      <c r="L31" s="195"/>
      <c r="M31" s="121"/>
      <c r="N31" s="193">
        <v>518110</v>
      </c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877722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89906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89906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2996771</v>
      </c>
      <c r="I35" s="57"/>
      <c r="J35" s="196">
        <f>SUM(J21:L33)</f>
        <v>0</v>
      </c>
      <c r="K35" s="197"/>
      <c r="L35" s="198"/>
      <c r="M35" s="57"/>
      <c r="N35" s="196">
        <f>SUM(N21:P33)</f>
        <v>518110</v>
      </c>
      <c r="O35" s="197"/>
      <c r="P35" s="198"/>
      <c r="Q35" s="57"/>
      <c r="R35" s="67">
        <f>SUM(R21:R33)</f>
        <v>706124</v>
      </c>
      <c r="S35" s="57"/>
      <c r="T35" s="67">
        <f>SUM(T21:T33)</f>
        <v>0</v>
      </c>
      <c r="U35" s="57"/>
      <c r="V35" s="68">
        <f>SUM(V21:V33)</f>
        <v>5195143</v>
      </c>
      <c r="W35" s="57"/>
      <c r="X35" s="68">
        <f>SUM(X21:X33)</f>
        <v>0</v>
      </c>
      <c r="Y35" s="57"/>
      <c r="Z35" s="68">
        <f>SUM(Z21:Z33)</f>
        <v>9416148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2996771</v>
      </c>
      <c r="G46" s="121"/>
      <c r="J46" s="143"/>
      <c r="K46" s="86"/>
      <c r="L46" s="3">
        <v>149838</v>
      </c>
      <c r="M46" s="101"/>
      <c r="N46" s="141">
        <f>IFERROR(L46/F46,0)</f>
        <v>4.9999816469126268E-2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2996771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149838</v>
      </c>
      <c r="M48" s="83"/>
      <c r="N48" s="141">
        <f>IFERROR(L48/F48,0)</f>
        <v>4.9999816469126268E-2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599354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>
        <v>706124</v>
      </c>
      <c r="S58" s="121"/>
      <c r="T58" s="3"/>
      <c r="U58" s="121"/>
      <c r="V58" s="3"/>
      <c r="W58" s="121"/>
      <c r="X58" s="3"/>
      <c r="Y58" s="54"/>
      <c r="Z58" s="55">
        <f>SUM(F58:X58)</f>
        <v>1305478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1198708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1198708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599354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599354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299677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299677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299678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299678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2996771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706124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3702895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36" zoomScale="80" zoomScaleNormal="80" zoomScalePageLayoutView="80" workbookViewId="0">
      <selection activeCell="K73" sqref="K7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100000</v>
      </c>
      <c r="G21" s="121"/>
      <c r="H21" s="3"/>
      <c r="I21" s="121"/>
      <c r="J21" s="193">
        <v>118878</v>
      </c>
      <c r="K21" s="194"/>
      <c r="L21" s="195"/>
      <c r="M21" s="121"/>
      <c r="N21" s="193"/>
      <c r="O21" s="194"/>
      <c r="P21" s="195"/>
      <c r="Q21" s="121"/>
      <c r="R21" s="3">
        <v>20000</v>
      </c>
      <c r="S21" s="121"/>
      <c r="T21" s="3"/>
      <c r="U21" s="121"/>
      <c r="V21" s="3"/>
      <c r="W21" s="121"/>
      <c r="X21" s="3"/>
      <c r="Y21" s="54"/>
      <c r="Z21" s="55">
        <f>SUM(F21:X21)</f>
        <v>238878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39311</v>
      </c>
      <c r="G23" s="121"/>
      <c r="H23" s="3"/>
      <c r="I23" s="121"/>
      <c r="J23" s="193">
        <v>11026</v>
      </c>
      <c r="K23" s="194"/>
      <c r="L23" s="195"/>
      <c r="M23" s="121"/>
      <c r="N23" s="193"/>
      <c r="O23" s="194"/>
      <c r="P23" s="195"/>
      <c r="Q23" s="121"/>
      <c r="R23" s="3">
        <v>9249</v>
      </c>
      <c r="S23" s="121"/>
      <c r="T23" s="3"/>
      <c r="U23" s="121"/>
      <c r="V23" s="3"/>
      <c r="W23" s="121"/>
      <c r="X23" s="3"/>
      <c r="Y23" s="54"/>
      <c r="Z23" s="55">
        <f>SUM(F23:X23)</f>
        <v>59586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139311</v>
      </c>
      <c r="G35" s="21"/>
      <c r="H35" s="68">
        <f>SUM(H21:H33)</f>
        <v>0</v>
      </c>
      <c r="I35" s="57"/>
      <c r="J35" s="196">
        <f>SUM(J21:L33)</f>
        <v>129904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29249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298464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139311</v>
      </c>
      <c r="G44" s="121"/>
      <c r="H44" s="3">
        <v>7996</v>
      </c>
      <c r="I44" s="86"/>
      <c r="J44" s="141">
        <f>IFERROR(H44/F44,0)</f>
        <v>5.739675976771396E-2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139311</v>
      </c>
      <c r="G48" s="21"/>
      <c r="H48" s="67">
        <f>H44</f>
        <v>7996</v>
      </c>
      <c r="I48" s="83"/>
      <c r="J48" s="141">
        <f>IFERROR(H48/F48,0)</f>
        <v>5.739675976771396E-2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39311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39311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100000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100000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139311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139311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5" zoomScale="80" zoomScaleNormal="80" zoomScalePageLayoutView="80" workbookViewId="0">
      <selection activeCell="F59" sqref="F5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111362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111362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379642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379642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15186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15186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506190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506190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535130</v>
      </c>
      <c r="G44" s="121"/>
      <c r="H44" s="3">
        <v>34783</v>
      </c>
      <c r="I44" s="86"/>
      <c r="J44" s="141">
        <f>IFERROR(H44/F44,0)</f>
        <v>6.499915908283968E-2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535130</v>
      </c>
      <c r="G48" s="21"/>
      <c r="H48" s="67">
        <f>H44</f>
        <v>34783</v>
      </c>
      <c r="I48" s="83"/>
      <c r="J48" s="141">
        <f>IFERROR(H48/F48,0)</f>
        <v>6.499915908283968E-2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126548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126548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379642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379642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506190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506190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46" zoomScale="86" zoomScaleNormal="93" zoomScalePageLayoutView="93" workbookViewId="0">
      <selection activeCell="J75" sqref="J7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1615464</v>
      </c>
      <c r="G21" s="121"/>
      <c r="H21" s="3"/>
      <c r="I21" s="121"/>
      <c r="J21" s="193">
        <v>607816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2223280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877707</v>
      </c>
      <c r="G23" s="121"/>
      <c r="H23" s="3"/>
      <c r="I23" s="121"/>
      <c r="J23" s="193">
        <v>472845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1350552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1459000</v>
      </c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1459000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1966246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300526</v>
      </c>
      <c r="S31" s="121"/>
      <c r="T31" s="3"/>
      <c r="U31" s="121"/>
      <c r="V31" s="3"/>
      <c r="W31" s="121"/>
      <c r="X31" s="3"/>
      <c r="Y31" s="54"/>
      <c r="Z31" s="55">
        <f>SUM(F31:X31)</f>
        <v>2266772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7904</v>
      </c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7904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5926321</v>
      </c>
      <c r="G35" s="21"/>
      <c r="H35" s="68">
        <f>SUM(H21:H33)</f>
        <v>0</v>
      </c>
      <c r="I35" s="57"/>
      <c r="J35" s="196">
        <f>SUM(J21:L33)</f>
        <v>1080661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300526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7307508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5926231</v>
      </c>
      <c r="G44" s="121"/>
      <c r="H44" s="3">
        <v>403576</v>
      </c>
      <c r="I44" s="86"/>
      <c r="J44" s="141">
        <f>IFERROR(H44/F44,0)</f>
        <v>6.8099944129751275E-2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5926231</v>
      </c>
      <c r="G48" s="21"/>
      <c r="H48" s="67">
        <f>H44</f>
        <v>403576</v>
      </c>
      <c r="I48" s="83"/>
      <c r="J48" s="141">
        <f>IFERROR(H48/F48,0)</f>
        <v>6.8099944129751275E-2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2000000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2000000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2000000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2000000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1000000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1000000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816321</v>
      </c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816321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110000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110000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5926321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5926321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40" zoomScale="60" zoomScaleNormal="60" zoomScalePageLayoutView="60" workbookViewId="0">
      <selection activeCell="V46" sqref="V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219734</v>
      </c>
      <c r="G21" s="121"/>
      <c r="H21" s="3"/>
      <c r="I21" s="121"/>
      <c r="J21" s="193">
        <v>81593</v>
      </c>
      <c r="K21" s="194"/>
      <c r="L21" s="195"/>
      <c r="M21" s="121"/>
      <c r="N21" s="193"/>
      <c r="O21" s="194"/>
      <c r="P21" s="195"/>
      <c r="Q21" s="121"/>
      <c r="R21" s="3">
        <v>4519</v>
      </c>
      <c r="S21" s="121"/>
      <c r="T21" s="3"/>
      <c r="U21" s="121"/>
      <c r="V21" s="3"/>
      <c r="W21" s="121"/>
      <c r="X21" s="3"/>
      <c r="Y21" s="54"/>
      <c r="Z21" s="55">
        <f>SUM(F21:X21)</f>
        <v>305846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31262</v>
      </c>
      <c r="G23" s="121"/>
      <c r="H23" s="3"/>
      <c r="I23" s="121"/>
      <c r="J23" s="193">
        <v>47476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78738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21000</v>
      </c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21000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271996</v>
      </c>
      <c r="G35" s="21"/>
      <c r="H35" s="68">
        <f>SUM(H21:H33)</f>
        <v>0</v>
      </c>
      <c r="I35" s="57"/>
      <c r="J35" s="196">
        <f>SUM(J21:L33)</f>
        <v>129069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4519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405584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271996</v>
      </c>
      <c r="G44" s="121"/>
      <c r="H44" s="3">
        <v>17543</v>
      </c>
      <c r="I44" s="86"/>
      <c r="J44" s="141">
        <f>IFERROR(H44/F44,0)</f>
        <v>6.4497272018706156E-2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271996</v>
      </c>
      <c r="G48" s="21"/>
      <c r="H48" s="67">
        <f>H44</f>
        <v>17543</v>
      </c>
      <c r="I48" s="83"/>
      <c r="J48" s="141">
        <f>IFERROR(H48/F48,0)</f>
        <v>6.4497272018706156E-2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52262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52262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219734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219734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271996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271996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Bernardino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SBCCD</vt:lpstr>
      <vt:lpstr>Redlands USD</vt:lpstr>
      <vt:lpstr>Rialto USD</vt:lpstr>
      <vt:lpstr>San Bernardino City USD</vt:lpstr>
      <vt:lpstr>Yucaipa-Calimesa JUSD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'Redlands USD'!Print_Area</vt:lpstr>
      <vt:lpstr>'Rialto USD'!Print_Area</vt:lpstr>
      <vt:lpstr>'San Bernardino City USD'!Print_Area</vt:lpstr>
      <vt:lpstr>SBCCD!Print_Area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  <vt:lpstr>'Yucaipa-Calimesa JUSD'!Print_Area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