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6 Riverside About Students\"/>
    </mc:Choice>
  </mc:AlternateContent>
  <bookViews>
    <workbookView xWindow="0" yWindow="230" windowWidth="12935" windowHeight="625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<sst xmlns="http://schemas.openxmlformats.org/spreadsheetml/2006/main" count="668" uniqueCount="108">
  <si>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</si>
  <si>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</si>
  <si>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</si>
  <si>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</si>
  <si>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</si>
  <si>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</si>
  <si>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</si>
  <si>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</si>
  <si>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</si>
  <si>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</si>
  <si>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</si>
  <si>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</si>
  <si>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</si>
  <si>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</si>
  <si>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</si>
  <si>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</si>
  <si>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</si>
  <si>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</si>
  <si>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</si>
  <si>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</si>
  <si>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</si>
  <si>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</si>
  <si>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</si>
  <si>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</si>
  <si>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</si>
  <si>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</si>
  <si>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</si>
  <si>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</si>
  <si>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</si>
  <si>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</si>
  <si>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</si>
  <si>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</si>
  <si>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</si>
  <si>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</si>
  <si>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</si>
  <si>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</si>
  <si>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</si>
  <si>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</si>
  <si>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</si>
  <si>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</si>
  <si>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</si>
  <si>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</si>
  <si>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</si>
  <si>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</si>
  <si>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</si>
  <si>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</si>
  <si>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</si>
  <si>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</si>
  <si>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</si>
  <si>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</si>
  <si>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</si>
  <si>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</si>
  <si>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</si>
  <si>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</si>
  <si>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</si>
  <si>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</si>
  <si>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</si>
  <si>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</si>
  <si>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</si>
  <si>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</si>
  <si>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</si>
  <si>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</si>
  <si>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</si>
  <si>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</si>
  <si>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</si>
  <si>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</si>
  <si>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</si>
  <si>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</si>
  <si>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</si>
  <si>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</si>
  <si>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</si>
  <si>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</si>
  <si>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</si>
  <si>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</si>
  <si>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</si>
  <si>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</si>
  <si>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</si>
  <si>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</si>
  <si>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</si>
  <si>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</si>
  <si>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</si>
  <si>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</si>
  <si>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</si>
  <si>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</si>
  <si>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</si>
  <si>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</si>
  <si>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</si>
  <si>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</si>
  <si>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</si>
  <si>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</si>
  <si>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</si>
  <si>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</si>
  <si>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</si>
  <si>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</si>
  <si>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</si>
  <si>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</si>
  <si>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</si>
  <si>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</si>
  <si>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</si>
  <si>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</si>
  <si>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Alvord Unified School District</t>
  </si>
  <si>
    <t>Corona-Norco Unified School District</t>
  </si>
  <si>
    <t>Jurupa Unified School District</t>
  </si>
  <si>
    <t>Moreno Valley Unified School District</t>
  </si>
  <si>
    <t>Riverside Community College District</t>
  </si>
  <si>
    <t>Riverside County Office of Education</t>
  </si>
  <si>
    <t>Riverside Unified School District</t>
  </si>
  <si>
    <t>Val Verde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</si>
</sst>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3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14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14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14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14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.1" customHeight="1" x14ac:dyDescent="0.65">
      <c r="B8" s="84" t="s">
        <v>13</v>
      </c>
      <c r="C8" s="84"/>
      <c r="D8" s="15"/>
      <c r="E8" s="80" t="s">
        <v>61</v>
      </c>
      <c r="F8" s="81"/>
      <c r="G8" s="81"/>
      <c r="H8" s="81"/>
      <c r="I8" s="81"/>
      <c r="J8" s="81"/>
      <c r="K8" s="82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.1" customHeight="1" x14ac:dyDescent="0.65">
      <c r="A10" s="16"/>
      <c r="B10" s="75" t="s">
        <v>87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7.9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00000000000001" customHeight="1" x14ac:dyDescent="0.65">
      <c r="A12" s="17"/>
      <c r="B12" s="23"/>
      <c r="C12" s="88"/>
      <c r="D12" s="88"/>
      <c r="E12" s="88"/>
      <c r="F12" s="16"/>
      <c r="G12" s="72" t="s">
        <v>11</v>
      </c>
      <c r="H12" s="24"/>
      <c r="I12" s="72" t="s">
        <v>12</v>
      </c>
      <c r="J12" s="24"/>
      <c r="K12" s="90" t="s">
        <v>90</v>
      </c>
      <c r="L12" s="24"/>
      <c r="M12" s="72" t="s">
        <v>92</v>
      </c>
      <c r="N12" s="25"/>
    </row>
    <row r="13" spans="1:14" ht="16.100000000000001" customHeight="1" x14ac:dyDescent="0.65">
      <c r="A13" s="17"/>
      <c r="B13" s="23"/>
      <c r="C13" s="88"/>
      <c r="D13" s="88"/>
      <c r="E13" s="88"/>
      <c r="F13" s="16"/>
      <c r="G13" s="73"/>
      <c r="H13" s="16"/>
      <c r="I13" s="73"/>
      <c r="J13" s="16"/>
      <c r="K13" s="91"/>
      <c r="L13" s="16"/>
      <c r="M13" s="73"/>
      <c r="N13" s="25"/>
    </row>
    <row r="14" spans="1:14" ht="16.100000000000001" customHeight="1" x14ac:dyDescent="0.65">
      <c r="A14" s="26"/>
      <c r="B14" s="27"/>
      <c r="C14" s="88"/>
      <c r="D14" s="88"/>
      <c r="E14" s="88"/>
      <c r="F14" s="28"/>
      <c r="G14" s="74"/>
      <c r="H14" s="28"/>
      <c r="I14" s="74"/>
      <c r="J14" s="28"/>
      <c r="K14" s="92"/>
      <c r="L14" s="28"/>
      <c r="M14" s="7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5" customHeight="1" x14ac:dyDescent="0.65">
      <c r="A16" s="34"/>
      <c r="B16" s="35"/>
      <c r="C16" s="85" t="s">
        <v>94</v>
      </c>
      <c r="D16" s="86"/>
      <c r="E16" s="87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4430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4787</v>
      </c>
      <c r="J16" s="36"/>
      <c r="K16" s="39">
        <f>IFERROR((I16-G16)/G16,0)</f>
        <v>8.0586907449209932E-2</v>
      </c>
      <c r="L16" s="36"/>
      <c r="M16" s="64"/>
      <c r="N16" s="40"/>
    </row>
    <row r="17" spans="1:33" s="17" customFormat="1" ht="4.9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5" customHeight="1" x14ac:dyDescent="0.65">
      <c r="A18" s="34"/>
      <c r="B18" s="35"/>
      <c r="C18" s="85" t="s">
        <v>89</v>
      </c>
      <c r="D18" s="86"/>
      <c r="E18" s="87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3176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3510</v>
      </c>
      <c r="J18" s="36"/>
      <c r="K18" s="39">
        <f>IFERROR((I18-G18)/G18,0)</f>
        <v>0.10516372795969774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95</v>
      </c>
      <c r="D20" s="86"/>
      <c r="E20" s="87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295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497</v>
      </c>
      <c r="J20" s="36"/>
      <c r="K20" s="39">
        <f>IFERROR((I20-G20)/G20,0)</f>
        <v>0.68474576271186438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96</v>
      </c>
      <c r="D22" s="86"/>
      <c r="E22" s="87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97</v>
      </c>
      <c r="D24" s="86"/>
      <c r="E24" s="87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98</v>
      </c>
      <c r="D26" s="86"/>
      <c r="E26" s="87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477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470</v>
      </c>
      <c r="J26" s="36"/>
      <c r="K26" s="39">
        <f>IFERROR((I26-G26)/G26,0)</f>
        <v>-1.4675052410901468E-2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99</v>
      </c>
      <c r="D28" s="86"/>
      <c r="E28" s="87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5" customHeight="1" x14ac:dyDescent="0.65">
      <c r="A31" s="41"/>
      <c r="B31" s="76" t="s">
        <v>88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" customHeight="1" x14ac:dyDescent="0.65">
      <c r="A33" s="17"/>
      <c r="B33" s="23"/>
      <c r="C33" s="88"/>
      <c r="D33" s="88"/>
      <c r="E33" s="88"/>
      <c r="F33" s="16"/>
      <c r="G33" s="72" t="s">
        <v>1</v>
      </c>
      <c r="H33" s="24"/>
      <c r="I33" s="72" t="s">
        <v>2</v>
      </c>
      <c r="J33" s="24"/>
      <c r="K33" s="90" t="s">
        <v>0</v>
      </c>
      <c r="L33" s="24"/>
      <c r="M33" s="72" t="s">
        <v>92</v>
      </c>
      <c r="N33" s="25"/>
    </row>
    <row r="34" spans="1:33" ht="4.95" customHeight="1" x14ac:dyDescent="0.65">
      <c r="A34" s="17"/>
      <c r="B34" s="23"/>
      <c r="C34" s="88"/>
      <c r="D34" s="88"/>
      <c r="E34" s="88"/>
      <c r="F34" s="16"/>
      <c r="G34" s="73"/>
      <c r="H34" s="16"/>
      <c r="I34" s="73"/>
      <c r="J34" s="16"/>
      <c r="K34" s="91"/>
      <c r="L34" s="16"/>
      <c r="M34" s="73"/>
      <c r="N34" s="25"/>
    </row>
    <row r="35" spans="1:33" x14ac:dyDescent="0.65">
      <c r="A35" s="26"/>
      <c r="B35" s="27"/>
      <c r="C35" s="88"/>
      <c r="D35" s="88"/>
      <c r="E35" s="88"/>
      <c r="F35" s="28"/>
      <c r="G35" s="74"/>
      <c r="H35" s="28"/>
      <c r="I35" s="74"/>
      <c r="J35" s="28"/>
      <c r="K35" s="92"/>
      <c r="L35" s="28"/>
      <c r="M35" s="7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5" customHeight="1" x14ac:dyDescent="0.65">
      <c r="A37" s="34"/>
      <c r="B37" s="35"/>
      <c r="C37" s="77" t="s">
        <v>3</v>
      </c>
      <c r="D37" s="78"/>
      <c r="E37" s="79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5844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3426</v>
      </c>
      <c r="J37" s="36"/>
      <c r="K37" s="39">
        <f>IFERROR(I37/G37,0)</f>
        <v>0.58624229979466114</v>
      </c>
      <c r="L37" s="36"/>
      <c r="M37" s="64"/>
      <c r="N37" s="40"/>
    </row>
    <row r="38" spans="1:33" s="17" customFormat="1" ht="4.9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50000000000003" customHeight="1" x14ac:dyDescent="0.65">
      <c r="A39" s="34"/>
      <c r="B39" s="35"/>
      <c r="C39" s="77" t="s">
        <v>4</v>
      </c>
      <c r="D39" s="78"/>
      <c r="E39" s="79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666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478</v>
      </c>
      <c r="J39" s="36"/>
      <c r="K39" s="39">
        <f>IFERROR(I39/G39,0)</f>
        <v>0.71771771771771775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5</v>
      </c>
      <c r="D41" s="78"/>
      <c r="E41" s="79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1503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364</v>
      </c>
      <c r="J41" s="36"/>
      <c r="K41" s="39">
        <f>IFERROR(I41/G41,0)</f>
        <v>0.24218230206254157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6</v>
      </c>
      <c r="D43" s="78"/>
      <c r="E43" s="79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245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72</v>
      </c>
      <c r="J43" s="36"/>
      <c r="K43" s="39">
        <f>IFERROR(I43/G43,0)</f>
        <v>0.29387755102040819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7</v>
      </c>
      <c r="D45" s="78"/>
      <c r="E45" s="79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720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515</v>
      </c>
      <c r="J45" s="36"/>
      <c r="K45" s="39">
        <f>IFERROR(I45/G45,0)</f>
        <v>0.71527777777777779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8</v>
      </c>
      <c r="D47" s="78"/>
      <c r="E47" s="79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120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93</v>
      </c>
      <c r="J47" s="36"/>
      <c r="K47" s="39">
        <f>IFERROR(I47/G47,0)</f>
        <v>0.77500000000000002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9</v>
      </c>
      <c r="D49" s="78"/>
      <c r="E49" s="79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391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85</v>
      </c>
      <c r="J49" s="36"/>
      <c r="K49" s="39">
        <f>IFERROR(I49/G49,0)</f>
        <v>0.21739130434782608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10</v>
      </c>
      <c r="D51" s="78"/>
      <c r="E51" s="79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180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37</v>
      </c>
      <c r="J51" s="36"/>
      <c r="K51" s="39">
        <f>IFERROR(I51/G51,0)</f>
        <v>0.20555555555555555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34" workbookViewId="0">
      <selection activeCell="G45" sqref="G45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107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0</v>
      </c>
      <c r="H18" s="70"/>
      <c r="I18" s="66">
        <v>50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10</v>
      </c>
      <c r="H39" s="61"/>
      <c r="I39" s="66">
        <v>5</v>
      </c>
      <c r="J39" s="36"/>
      <c r="K39" s="62">
        <f>IFERROR(I39/G39,0)</f>
        <v>0.5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30</v>
      </c>
      <c r="H41" s="61"/>
      <c r="I41" s="66">
        <v>10</v>
      </c>
      <c r="J41" s="36"/>
      <c r="K41" s="62">
        <f>IFERROR(I41/G41,0)</f>
        <v>0.33333333333333331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10</v>
      </c>
      <c r="H43" s="61"/>
      <c r="I43" s="66">
        <v>3</v>
      </c>
      <c r="J43" s="36"/>
      <c r="K43" s="62">
        <f>IFERROR(I43/G43,0)</f>
        <v>0.3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78906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6" workbookViewId="0">
      <selection activeCell="I53" sqref="I53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100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22</v>
      </c>
      <c r="H18" s="70"/>
      <c r="I18" s="66">
        <v>26</v>
      </c>
      <c r="J18" s="36"/>
      <c r="K18" s="62">
        <f>IFERROR((I18-G18)/G18,0)</f>
        <v>0.18181818181818182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58</v>
      </c>
      <c r="H20" s="70"/>
      <c r="I20" s="66">
        <v>60</v>
      </c>
      <c r="J20" s="36"/>
      <c r="K20" s="62">
        <f>IFERROR((I20-G20)/G20,0)</f>
        <v>3.4482758620689655E-2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7</v>
      </c>
      <c r="H28" s="70"/>
      <c r="I28" s="66">
        <v>0</v>
      </c>
      <c r="J28" s="36"/>
      <c r="K28" s="62">
        <f>IFERROR((I28-G28)/G28,0)</f>
        <v>-1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26</v>
      </c>
      <c r="H41" s="61"/>
      <c r="I41" s="66">
        <v>20</v>
      </c>
      <c r="J41" s="36"/>
      <c r="K41" s="62">
        <f>IFERROR(I41/G41,0)</f>
        <v>0.76923076923076927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10</v>
      </c>
      <c r="H43" s="61"/>
      <c r="I43" s="66">
        <v>7</v>
      </c>
      <c r="J43" s="36"/>
      <c r="K43" s="62">
        <f>IFERROR(I43/G43,0)</f>
        <v>0.7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6" workbookViewId="0">
      <selection activeCell="G45" sqref="G45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101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71">
        <v>1093</v>
      </c>
      <c r="H18" s="70"/>
      <c r="I18" s="71">
        <v>1200</v>
      </c>
      <c r="J18" s="36"/>
      <c r="K18" s="62">
        <f>IFERROR((I18-G18)/G18,0)</f>
        <v>9.7895699908508688E-2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71">
        <v>1614</v>
      </c>
      <c r="H20" s="70"/>
      <c r="I20" s="71">
        <v>1300</v>
      </c>
      <c r="J20" s="36"/>
      <c r="K20" s="62">
        <f>IFERROR((I20-G20)/G20,0)</f>
        <v>-0.19454770755885997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200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236</v>
      </c>
      <c r="H28" s="70"/>
      <c r="I28" s="66">
        <v>200</v>
      </c>
      <c r="J28" s="36"/>
      <c r="K28" s="62">
        <f>IFERROR((I28-G28)/G28,0)</f>
        <v>-0.15254237288135594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71">
        <v>1900</v>
      </c>
      <c r="H39" s="61"/>
      <c r="I39" s="71">
        <v>1150</v>
      </c>
      <c r="J39" s="36"/>
      <c r="K39" s="62">
        <f>IFERROR(I39/G39,0)</f>
        <v>0.60526315789473684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300</v>
      </c>
      <c r="H43" s="61"/>
      <c r="I43" s="66">
        <v>75</v>
      </c>
      <c r="J43" s="36"/>
      <c r="K43" s="62">
        <f>IFERROR(I43/G43,0)</f>
        <v>0.25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30</v>
      </c>
      <c r="H45" s="61"/>
      <c r="I45" s="66">
        <v>10</v>
      </c>
      <c r="J45" s="36"/>
      <c r="K45" s="62">
        <f>IFERROR(I45/G45,0)</f>
        <v>0.33333333333333331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20</v>
      </c>
      <c r="H51" s="61"/>
      <c r="I51" s="66">
        <v>5</v>
      </c>
      <c r="J51" s="36"/>
      <c r="K51" s="62">
        <f>IFERROR(I51/G51,0)</f>
        <v>0.25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20</v>
      </c>
      <c r="H53" s="61"/>
      <c r="I53" s="66">
        <v>10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34" workbookViewId="0">
      <selection activeCell="I26" sqref="I2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102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473</v>
      </c>
      <c r="H18" s="70"/>
      <c r="I18" s="66">
        <v>608</v>
      </c>
      <c r="J18" s="36"/>
      <c r="K18" s="62">
        <f>IFERROR((I18-G18)/G18,0)</f>
        <v>0.28541226215644822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340</v>
      </c>
      <c r="H20" s="70"/>
      <c r="I20" s="66">
        <v>340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>
        <v>10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631</v>
      </c>
      <c r="H39" s="61"/>
      <c r="I39" s="66">
        <v>350</v>
      </c>
      <c r="J39" s="36"/>
      <c r="K39" s="62">
        <f>IFERROR(I39/G39,0)</f>
        <v>0.55467511885895404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40</v>
      </c>
      <c r="H43" s="61"/>
      <c r="I43" s="66">
        <v>25</v>
      </c>
      <c r="J43" s="36"/>
      <c r="K43" s="62">
        <f>IFERROR(I43/G43,0)</f>
        <v>0.625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10</v>
      </c>
      <c r="H45" s="61"/>
      <c r="I45" s="66">
        <v>4</v>
      </c>
      <c r="J45" s="36"/>
      <c r="K45" s="62">
        <f>IFERROR(I45/G45,0)</f>
        <v>0.4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10</v>
      </c>
      <c r="H49" s="61"/>
      <c r="I49" s="66">
        <v>3</v>
      </c>
      <c r="J49" s="36"/>
      <c r="K49" s="62">
        <f>IFERROR(I49/G49,0)</f>
        <v>0.3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21</v>
      </c>
      <c r="H51" s="61"/>
      <c r="I51" s="66">
        <v>5</v>
      </c>
      <c r="J51" s="36"/>
      <c r="K51" s="62">
        <f>IFERROR(I51/G51,0)</f>
        <v>0.23809523809523808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I49" sqref="I49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103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952</v>
      </c>
      <c r="H18" s="70"/>
      <c r="I18" s="66">
        <v>878</v>
      </c>
      <c r="J18" s="36"/>
      <c r="K18" s="62">
        <f>IFERROR((I18-G18)/G18,0)</f>
        <v>-7.7731092436974791E-2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740</v>
      </c>
      <c r="H20" s="70"/>
      <c r="I20" s="66">
        <v>820</v>
      </c>
      <c r="J20" s="36"/>
      <c r="K20" s="62">
        <f>IFERROR((I20-G20)/G20,0)</f>
        <v>0.10810810810810811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295</v>
      </c>
      <c r="H22" s="70"/>
      <c r="I22" s="66">
        <v>297</v>
      </c>
      <c r="J22" s="36"/>
      <c r="K22" s="62">
        <f>IFERROR((I22-G22)/G22,0)</f>
        <v>6.7796610169491523E-3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71">
        <v>1248</v>
      </c>
      <c r="H39" s="61"/>
      <c r="I39" s="66">
        <v>996</v>
      </c>
      <c r="J39" s="36"/>
      <c r="K39" s="62">
        <f>IFERROR(I39/G39,0)</f>
        <v>0.79807692307692313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610</v>
      </c>
      <c r="H41" s="61"/>
      <c r="I41" s="66">
        <v>448</v>
      </c>
      <c r="J41" s="36"/>
      <c r="K41" s="62">
        <f>IFERROR(I41/G41,0)</f>
        <v>0.73442622950819669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796</v>
      </c>
      <c r="H43" s="61"/>
      <c r="I43" s="66">
        <v>175</v>
      </c>
      <c r="J43" s="36"/>
      <c r="K43" s="62">
        <f>IFERROR(I43/G43,0)</f>
        <v>0.21984924623115579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175</v>
      </c>
      <c r="H45" s="61"/>
      <c r="I45" s="66">
        <v>50</v>
      </c>
      <c r="J45" s="36"/>
      <c r="K45" s="62">
        <f>IFERROR(I45/G45,0)</f>
        <v>0.2857142857142857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350</v>
      </c>
      <c r="H51" s="61"/>
      <c r="I51" s="66">
        <v>75</v>
      </c>
      <c r="J51" s="36"/>
      <c r="K51" s="62">
        <f>IFERROR(I51/G51,0)</f>
        <v>0.21428571428571427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150</v>
      </c>
      <c r="H53" s="61"/>
      <c r="I53" s="66">
        <v>25</v>
      </c>
      <c r="J53" s="36"/>
      <c r="K53" s="62">
        <f>IFERROR(I53/G53,0)</f>
        <v>0.16666666666666666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49" workbookViewId="0">
      <selection activeCell="G45" sqref="G45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104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998</v>
      </c>
      <c r="H18" s="70"/>
      <c r="I18" s="66">
        <v>700</v>
      </c>
      <c r="J18" s="36"/>
      <c r="K18" s="62">
        <f>IFERROR((I18-G18)/G18,0)</f>
        <v>-0.29859719438877758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71</v>
      </c>
      <c r="H28" s="70"/>
      <c r="I28" s="66">
        <v>90</v>
      </c>
      <c r="J28" s="36"/>
      <c r="K28" s="62">
        <f>IFERROR((I28-G28)/G28,0)</f>
        <v>0.26760563380281688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700</v>
      </c>
      <c r="H47" s="61"/>
      <c r="I47" s="66">
        <v>500</v>
      </c>
      <c r="J47" s="36"/>
      <c r="K47" s="62">
        <f>IFERROR(I47/G47,0)</f>
        <v>0.7142857142857143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90</v>
      </c>
      <c r="H49" s="61"/>
      <c r="I49" s="66">
        <v>75</v>
      </c>
      <c r="J49" s="36"/>
      <c r="K49" s="62">
        <f>IFERROR(I49/G49,0)</f>
        <v>0.83333333333333337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36" workbookViewId="0">
      <selection activeCell="I30" sqref="I30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105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200</v>
      </c>
      <c r="H18" s="70"/>
      <c r="I18" s="66">
        <v>350</v>
      </c>
      <c r="J18" s="36"/>
      <c r="K18" s="62">
        <f>IFERROR((I18-G18)/G18,0)</f>
        <v>0.75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163</v>
      </c>
      <c r="H28" s="70"/>
      <c r="I28" s="66">
        <v>170</v>
      </c>
      <c r="J28" s="36"/>
      <c r="K28" s="62">
        <f>IFERROR((I28-G28)/G28,0)</f>
        <v>4.2944785276073622E-2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90</v>
      </c>
      <c r="H39" s="61"/>
      <c r="I39" s="66">
        <v>45</v>
      </c>
      <c r="J39" s="36"/>
      <c r="K39" s="62">
        <f>IFERROR(I39/G39,0)</f>
        <v>0.5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47</v>
      </c>
      <c r="H43" s="61"/>
      <c r="I43" s="66">
        <v>19</v>
      </c>
      <c r="J43" s="36"/>
      <c r="K43" s="62">
        <f>IFERROR(I43/G43,0)</f>
        <v>0.40425531914893614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5</v>
      </c>
      <c r="H45" s="61"/>
      <c r="I45" s="66">
        <v>3</v>
      </c>
      <c r="J45" s="36"/>
      <c r="K45" s="62">
        <f>IFERROR(I45/G45,0)</f>
        <v>0.6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20</v>
      </c>
      <c r="H47" s="61"/>
      <c r="I47" s="66">
        <v>15</v>
      </c>
      <c r="J47" s="36"/>
      <c r="K47" s="62">
        <f>IFERROR(I47/G47,0)</f>
        <v>0.75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20</v>
      </c>
      <c r="H49" s="61"/>
      <c r="I49" s="66">
        <v>15</v>
      </c>
      <c r="J49" s="36"/>
      <c r="K49" s="62">
        <f>IFERROR(I49/G49,0)</f>
        <v>0.75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37" workbookViewId="0">
      <selection activeCell="I51" sqref="I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Riverside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106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692</v>
      </c>
      <c r="H18" s="70"/>
      <c r="I18" s="66">
        <v>975</v>
      </c>
      <c r="J18" s="36"/>
      <c r="K18" s="62">
        <f>IFERROR((I18-G18)/G18,0)</f>
        <v>0.40895953757225434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424</v>
      </c>
      <c r="H20" s="70"/>
      <c r="I20" s="66">
        <v>990</v>
      </c>
      <c r="J20" s="36"/>
      <c r="K20" s="62">
        <f>IFERROR((I20-G20)/G20,0)</f>
        <v>1.3349056603773586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1965</v>
      </c>
      <c r="H39" s="61"/>
      <c r="I39" s="66">
        <v>880</v>
      </c>
      <c r="J39" s="36"/>
      <c r="K39" s="62">
        <f>IFERROR(I39/G39,0)</f>
        <v>0.44783715012722647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300</v>
      </c>
      <c r="H43" s="61"/>
      <c r="I43" s="66">
        <v>60</v>
      </c>
      <c r="J43" s="36"/>
      <c r="K43" s="62">
        <f>IFERROR(I43/G43,0)</f>
        <v>0.2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25</v>
      </c>
      <c r="H45" s="61"/>
      <c r="I45" s="66">
        <v>5</v>
      </c>
      <c r="J45" s="36"/>
      <c r="K45" s="62">
        <f>IFERROR(I45/G45,0)</f>
        <v>0.2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10</v>
      </c>
      <c r="H53" s="61"/>
      <c r="I53" s="66">
        <v>2</v>
      </c>
      <c r="J53" s="36"/>
      <c r="K53" s="62">
        <f>IFERROR(I53/G53,0)</f>
        <v>0.2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2015-12-01T03:37:26Z</dcterms:modified>
</cp:coreProperties>
</file>