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5 Rio Hondo\"/>
    </mc:Choice>
  </mc:AlternateContent>
  <bookViews>
    <workbookView xWindow="0" yWindow="230" windowWidth="20490" windowHeight="7755" tabRatio="500"/>
  </bookViews>
  <sheets>
    <sheet name="Summary" sheetId="6" r:id="rId1"/>
    <sheet name="ddConsortia" sheetId="11" state="hidden" r:id="rId2"/>
    <sheet name="Rio Hondo" sheetId="13" r:id="rId3"/>
    <sheet name="El Rancho" sheetId="37" r:id="rId4"/>
    <sheet name="El Monte" sheetId="19" r:id="rId5"/>
    <sheet name="Tri-Cities" sheetId="20" r:id="rId6"/>
    <sheet name="Whittier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4">'El Monte'!$A$1:$L$55</definedName>
    <definedName name="_xlnm.Print_Area" localSheetId="3">'El Rancho'!$A$1:$L$55</definedName>
    <definedName name="_xlnm.Print_Area" localSheetId="2">'Rio Hondo'!$A$1:$L$55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  <definedName name="_xlnm.Print_Area" localSheetId="5">'Tri-Cities'!$A$1:$L$55</definedName>
    <definedName name="_xlnm.Print_Area" localSheetId="6">Whittier!$A$1:$L$55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<sst xmlns="http://schemas.openxmlformats.org/spreadsheetml/2006/main" count="670" uniqueCount="105">
  <si>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</si>
  <si>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</si>
  <si>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</si>
  <si>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</si>
  <si>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</si>
  <si>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</si>
  <si>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</si>
  <si>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</si>
  <si>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</si>
  <si>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</si>
  <si>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</si>
  <si>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</si>
  <si>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</si>
  <si>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</si>
  <si>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</si>
  <si>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</si>
  <si>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</si>
  <si>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</si>
  <si>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</si>
  <si>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</si>
  <si>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</si>
  <si>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</si>
  <si>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</si>
  <si>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</si>
  <si>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</si>
  <si>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</si>
  <si>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</si>
  <si>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</si>
  <si>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</si>
  <si>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</si>
  <si>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</si>
  <si>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</si>
  <si>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</si>
  <si>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</si>
  <si>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</si>
  <si>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</si>
  <si>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</si>
  <si>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</si>
  <si>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</si>
  <si>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</si>
  <si>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</si>
  <si>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</si>
  <si>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</si>
  <si>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</si>
  <si>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</si>
  <si>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</si>
  <si>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</si>
  <si>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</si>
  <si>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</si>
  <si>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</si>
  <si>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</si>
  <si>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</si>
  <si>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</si>
  <si>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</si>
  <si>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</si>
  <si>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</si>
  <si>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</si>
  <si>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</si>
  <si>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</si>
  <si>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</si>
  <si>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</si>
  <si>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</si>
  <si>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</si>
  <si>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</si>
  <si>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</si>
  <si>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</si>
  <si>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</si>
  <si>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</si>
  <si>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</si>
  <si>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</si>
  <si>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</si>
  <si>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</si>
  <si>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</si>
  <si>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</si>
  <si>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</si>
  <si>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</si>
  <si>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</si>
  <si>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</si>
  <si>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</si>
  <si>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</si>
  <si>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</si>
  <si>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</si>
  <si>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</si>
  <si>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</si>
  <si>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</si>
  <si>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</si>
  <si>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</si>
  <si>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</si>
  <si>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</si>
  <si>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</si>
  <si>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</si>
  <si>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</si>
  <si>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</si>
  <si>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</si>
  <si>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</si>
  <si>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</si>
  <si>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</si>
  <si>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</si>
  <si>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</si>
  <si>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</si>
  <si>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El RanchoAdult Education Center</t>
  </si>
  <si>
    <t>Whittier Adult School</t>
  </si>
  <si>
    <t>Tri-Cities ROP</t>
  </si>
  <si>
    <t>N/A</t>
  </si>
  <si>
    <t>Our apprenticeship program has switched from non-credit to for credit and thus will no longer be included in this measure.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</si>
</sst>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3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60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SUM('Rio Hondo'!G18,'El Rancho'!G18,'El Monte'!G18,'Tri-Cities'!G18,Whittier!G18,Sheet6!G18,Sheet7!G18,Sheet8!G18,Sheet9!G18,Sheet10!G18,Sheet11!G18,Sheet12!G18,Sheet13!G18,Sheet14!G18,Sheet15!G18,Sheet16!G18,Sheet17!G18,Sheet18!G18,Sheet19!G18,Sheet20!G18)</f>
        <v>5040</v>
      </c>
      <c r="H16" s="38"/>
      <c r="I16" s="37">
        <f>SUM('Rio Hondo'!I18,'El Rancho'!I18,'El Monte'!I18,'Tri-Cities'!I18,Whittier!I18,Sheet6!I18,Sheet7!I18,Sheet8!I18,Sheet9!I18,Sheet10!I18,Sheet11!I18,Sheet12!I18,Sheet13!I18,Sheet14!I18,Sheet15!I18,Sheet16!I18,Sheet17!I18,Sheet18!I18,Sheet19!I18,Sheet20!I18)</f>
        <v>8211</v>
      </c>
      <c r="J16" s="36"/>
      <c r="K16" s="39">
        <f>IFERROR((I16-G16)/G16,0)</f>
        <v>0.62916666666666665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SUM('Rio Hondo'!G20,'El Rancho'!G20,'El Monte'!G20,'Tri-Cities'!G20,Whittier!G20,Sheet6!G20,Sheet7!G20,Sheet8!G20,Sheet9!G20,Sheet10!G20,Sheet11!G20,Sheet12!G20,Sheet13!G20,Sheet14!G20,Sheet15!G20,Sheet16!G20,Sheet17!G20,Sheet18!G20,Sheet19!G20,Sheet20!G20)</f>
        <v>6693</v>
      </c>
      <c r="H18" s="38"/>
      <c r="I18" s="37">
        <f>SUM('Rio Hondo'!I20,'El Rancho'!I20,'El Monte'!I20,'Tri-Cities'!I20,Whittier!I20,Sheet6!I20,Sheet7!I20,Sheet8!I20,Sheet9!I20,Sheet10!I20,Sheet11!I20,Sheet12!I20,Sheet13!I20,Sheet14!I20,Sheet15!I20,Sheet16!I20,Sheet17!I20,Sheet18!I20,Sheet19!I20,Sheet20!I20)</f>
        <v>7960</v>
      </c>
      <c r="J18" s="36"/>
      <c r="K18" s="39">
        <f>IFERROR((I18-G18)/G18,0)</f>
        <v>0.18930225608845061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SUM('Rio Hondo'!G22,'El Rancho'!G22,'El Monte'!G22,'Tri-Cities'!G22,Whittier!G22,Sheet6!G22,Sheet7!G22,Sheet8!G22,Sheet9!G22,Sheet10!G22,Sheet11!G22,Sheet12!G22,Sheet13!G22,Sheet14!G22,Sheet15!G22,Sheet16!G22,Sheet17!G22,Sheet18!G22,Sheet19!G22,Sheet20!G22)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SUM('Rio Hondo'!I22,'El Rancho'!I22,'El Monte'!I22,'Tri-Cities'!I22,Whittier!I22,Sheet6!I22,Sheet7!I22,Sheet8!I22,Sheet9!I22,Sheet10!I22,Sheet11!I22,Sheet12!I22,Sheet13!I22,Sheet14!I22,Sheet15!I22,Sheet16!I22,Sheet17!I22,Sheet18!I22,Sheet19!I22,Sheet20!I22)</f>
        <v>325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SUM('Rio Hondo'!G24,'El Rancho'!G24,'El Monte'!G24,'Tri-Cities'!G24,Whittier!G24,Sheet6!G24,Sheet7!G24,Sheet8!G24,Sheet9!G24,Sheet10!G24,Sheet11!G24,Sheet12!G24,Sheet13!G24,Sheet14!G24,Sheet15!G24,Sheet16!G24,Sheet17!G24,Sheet18!G24,Sheet19!G24,Sheet20!G24)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SUM('Rio Hondo'!I24,'El Rancho'!I24,'El Monte'!I24,'Tri-Cities'!I24,Whittier!I24,Sheet6!I24,Sheet7!I24,Sheet8!I24,Sheet9!I24,Sheet10!I24,Sheet11!I24,Sheet12!I24,Sheet13!I24,Sheet14!I24,Sheet15!I24,Sheet16!I24,Sheet17!I24,Sheet18!I24,Sheet19!I24,Sheet20!I24)</f>
        <v>400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SUM('Rio Hondo'!G26,'El Rancho'!G26,'El Monte'!G26,'Tri-Cities'!G26,Whittier!G26,Sheet6!G26,Sheet7!G26,Sheet8!G26,Sheet9!G26,Sheet10!G26,Sheet11!G26,Sheet12!G26,Sheet13!G26,Sheet14!G26,Sheet15!G26,Sheet16!G26,Sheet17!G26,Sheet18!G26,Sheet19!G26,Sheet20!G26)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SUM('Rio Hondo'!I26,'El Rancho'!I26,'El Monte'!I26,'Tri-Cities'!I26,Whittier!I26,Sheet6!I26,Sheet7!I26,Sheet8!I26,Sheet9!I26,Sheet10!I26,Sheet11!I26,Sheet12!I26,Sheet13!I26,Sheet14!I26,Sheet15!I26,Sheet16!I26,Sheet17!I26,Sheet18!I26,Sheet19!I26,Sheet20!I26)</f>
        <v>465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SUM('Rio Hondo'!G28,'El Rancho'!G28,'El Monte'!G28,'Tri-Cities'!G28,Whittier!G28,Sheet6!G28,Sheet7!G28,Sheet8!G28,Sheet9!G28,Sheet10!G28,Sheet11!G28,Sheet12!G28,Sheet13!G28,Sheet14!G28,Sheet15!G28,Sheet16!G28,Sheet17!G28,Sheet18!G28,Sheet19!G28,Sheet20!G28)</f>
        <v>5704</v>
      </c>
      <c r="H26" s="38"/>
      <c r="I26" s="37">
        <f>SUM('Rio Hondo'!I28,'El Rancho'!I28,'El Monte'!I28,'Tri-Cities'!I28,Whittier!I28,Sheet6!I28,Sheet7!I28,Sheet8!I28,Sheet9!I28,Sheet10!I28,Sheet11!I28,Sheet12!I28,Sheet13!I28,Sheet14!I28,Sheet15!I28,Sheet16!I28,Sheet17!I28,Sheet18!I28,Sheet19!I28,Sheet20!I28)</f>
        <v>4805</v>
      </c>
      <c r="J26" s="36"/>
      <c r="K26" s="39">
        <f>IFERROR((I26-G26)/G26,0)</f>
        <v>-0.15760869565217392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SUM('Rio Hondo'!G30,'El Rancho'!G30,'El Monte'!G30,'Tri-Cities'!G30,Whittier!G30,Sheet6!G30,Sheet7!G30,Sheet8!G30,Sheet9!G30,Sheet10!G30,Sheet11!G30,Sheet12!G30,Sheet13!G30,Sheet14!G30,Sheet15!G30,Sheet16!G30,Sheet17!G30,Sheet18!G30,Sheet19!G30,Sheet20!G30)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SUM('Rio Hondo'!I30,'El Rancho'!I30,'El Monte'!I30,'Tri-Cities'!I30,Whittier!I30,Sheet6!I30,Sheet7!I30,Sheet8!I30,Sheet9!I30,Sheet10!I30,Sheet11!I30,Sheet12!I30,Sheet13!I30,Sheet14!I30,Sheet15!I30,Sheet16!I30,Sheet17!I30,Sheet18!I30,Sheet19!I30,Sheet20!I30)</f>
        <v>140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SUM('Rio Hondo'!G39,'El Rancho'!G39,'El Monte'!G39,'Tri-Cities'!G39,Whittier!G39,Sheet6!G39,Sheet7!G39,Sheet8!G39,Sheet9!G39,Sheet10!G39,Sheet11!G39,Sheet12!G39,Sheet13!G39,Sheet14!G39,Sheet15!G39,Sheet16!G39,Sheet17!G39,Sheet18!G39,Sheet19!G39,Sheet20!G39)</f>
        <v>4991</v>
      </c>
      <c r="H37" s="38"/>
      <c r="I37" s="37">
        <f>SUM('Rio Hondo'!I39,'El Rancho'!I39,'El Monte'!I39,'Tri-Cities'!I39,Whittier!I39,Sheet6!I39,Sheet7!I39,Sheet8!I39,Sheet9!I39,Sheet10!I39,Sheet11!I39,Sheet12!I39,Sheet13!I39,Sheet14!I39,Sheet15!I39,Sheet16!I39,Sheet17!I39,Sheet18!I39,Sheet19!I39,Sheet20!I39)</f>
        <v>3200</v>
      </c>
      <c r="J37" s="36"/>
      <c r="K37" s="39">
        <f>IFERROR(I37/G37,0)</f>
        <v>0.64115407733921059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SUM('Rio Hondo'!G41,'El Rancho'!G41,'El Monte'!G41,'Tri-Cities'!G41,Whittier!G41,Sheet6!G41,Sheet7!G41,Sheet8!G41,Sheet9!G41,Sheet10!G41,Sheet11!G41,Sheet12!G41,Sheet13!G41,Sheet14!G41,Sheet15!G41,Sheet16!G41,Sheet17!G41,Sheet18!G41,Sheet19!G41,Sheet20!G41)</f>
        <v>7663</v>
      </c>
      <c r="H39" s="38"/>
      <c r="I39" s="37">
        <f>SUM('Rio Hondo'!I41,'El Rancho'!I41,'El Monte'!I41,'Tri-Cities'!I41,Whittier!I41,Sheet6!I41,Sheet7!I41,Sheet8!I41,Sheet9!I41,Sheet10!I41,Sheet11!I41,Sheet12!I41,Sheet13!I41,Sheet14!I41,Sheet15!I41,Sheet16!I41,Sheet17!I41,Sheet18!I41,Sheet19!I41,Sheet20!I41)</f>
        <v>6230</v>
      </c>
      <c r="J39" s="36"/>
      <c r="K39" s="39">
        <f>IFERROR(I39/G39,0)</f>
        <v>0.8129975205533081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SUM('Rio Hondo'!G43,'El Rancho'!G43,'El Monte'!G43,'Tri-Cities'!G43,Whittier!G43,Sheet6!G43,Sheet7!G43,Sheet8!G43,Sheet9!G43,Sheet10!G43,Sheet11!G43,Sheet12!G43,Sheet13!G43,Sheet14!G43,Sheet15!G43,Sheet16!G43,Sheet17!G43,Sheet18!G43,Sheet19!G43,Sheet20!G43)</f>
        <v>710</v>
      </c>
      <c r="H41" s="38"/>
      <c r="I41" s="37">
        <f>SUM('Rio Hondo'!I43,'El Rancho'!I43,'El Monte'!I43,'Tri-Cities'!I43,Whittier!I43,Sheet6!I43,Sheet7!I43,Sheet8!I43,Sheet9!I43,Sheet10!I43,Sheet11!I43,Sheet12!I43,Sheet13!I43,Sheet14!I43,Sheet15!I43,Sheet16!I43,Sheet17!I43,Sheet18!I43,Sheet19!I43,Sheet20!I43)</f>
        <v>308</v>
      </c>
      <c r="J41" s="36"/>
      <c r="K41" s="39">
        <f>IFERROR(I41/G41,0)</f>
        <v>0.43380281690140843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SUM('Rio Hondo'!G45,'El Rancho'!G45,'El Monte'!G45,'Tri-Cities'!G45,Whittier!G45,Sheet6!G45,Sheet7!G45,Sheet8!G45,Sheet9!G45,Sheet10!G45,Sheet11!G45,Sheet12!G45,Sheet13!G45,Sheet14!G45,Sheet15!G45,Sheet16!G45,Sheet17!G45,Sheet18!G45,Sheet19!G45,Sheet20!G45)</f>
        <v>515</v>
      </c>
      <c r="H43" s="38"/>
      <c r="I43" s="37">
        <f>SUM('Rio Hondo'!I45,'El Rancho'!I45,'El Monte'!I45,'Tri-Cities'!I45,Whittier!I45,Sheet6!I45,Sheet7!I45,Sheet8!I45,Sheet9!I45,Sheet10!I45,Sheet11!I45,Sheet12!I45,Sheet13!I45,Sheet14!I45,Sheet15!I45,Sheet16!I45,Sheet17!I45,Sheet18!I45,Sheet19!I45,Sheet20!I45)</f>
        <v>105</v>
      </c>
      <c r="J43" s="36"/>
      <c r="K43" s="39">
        <f>IFERROR(I43/G43,0)</f>
        <v>0.20388349514563106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SUM('Rio Hondo'!G47,'El Rancho'!G47,'El Monte'!G47,'Tri-Cities'!G47,Whittier!G47,Sheet6!G47,Sheet7!G47,Sheet8!G47,Sheet9!G47,Sheet10!G47,Sheet11!G47,Sheet12!G47,Sheet13!G47,Sheet14!G47,Sheet15!G47,Sheet16!G47,Sheet17!G47,Sheet18!G47,Sheet19!G47,Sheet20!G47)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SUM('Rio Hondo'!I47,'El Rancho'!I47,'El Monte'!I47,'Tri-Cities'!I47,Whittier!I47,Sheet6!I47,Sheet7!I47,Sheet8!I47,Sheet9!I47,Sheet10!I47,Sheet11!I47,Sheet12!I47,Sheet13!I47,Sheet14!I47,Sheet15!I47,Sheet16!I47,Sheet17!I47,Sheet18!I47,Sheet19!I47,Sheet20!I47)</f>
        <v>500</v>
      </c>
      <c r="J45" s="36"/>
      <c r="K45" s="39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SUM('Rio Hondo'!G49,'El Rancho'!G49,'El Monte'!G49,'Tri-Cities'!G49,Whittier!G49,Sheet6!G49,Sheet7!G49,Sheet8!G49,Sheet9!G49,Sheet10!G49,Sheet11!G49,Sheet12!G49,Sheet13!G49,Sheet14!G49,Sheet15!G49,Sheet16!G49,Sheet17!G49,Sheet18!G49,Sheet19!G49,Sheet20!G49)</f>
        <v>2172</v>
      </c>
      <c r="H47" s="38"/>
      <c r="I47" s="37">
        <f>SUM('Rio Hondo'!I49,'El Rancho'!I49,'El Monte'!I49,'Tri-Cities'!I49,Whittier!I49,Sheet6!I49,Sheet7!I49,Sheet8!I49,Sheet9!I49,Sheet10!I49,Sheet11!I49,Sheet12!I49,Sheet13!I49,Sheet14!I49,Sheet15!I49,Sheet16!I49,Sheet17!I49,Sheet18!I49,Sheet19!I49,Sheet20!I49)</f>
        <v>748</v>
      </c>
      <c r="J47" s="36"/>
      <c r="K47" s="39">
        <f>IFERROR(I47/G47,0)</f>
        <v>0.34438305709023942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SUM('Rio Hondo'!G51,'El Rancho'!G51,'El Monte'!G51,'Tri-Cities'!G51,Whittier!G51,Sheet6!G51,Sheet7!G51,Sheet8!G51,Sheet9!G51,Sheet10!G51,Sheet11!G51,Sheet12!G51,Sheet13!G51,Sheet14!G51,Sheet15!G51,Sheet16!G51,Sheet17!G51,Sheet18!G51,Sheet19!G51,Sheet20!G51)</f>
        <v>2103</v>
      </c>
      <c r="H49" s="38"/>
      <c r="I49" s="37">
        <f>SUM('Rio Hondo'!I51,'El Rancho'!I51,'El Monte'!I51,'Tri-Cities'!I51,Whittier!I51,Sheet6!I51,Sheet7!I51,Sheet8!I51,Sheet9!I51,Sheet10!I51,Sheet11!I51,Sheet12!I51,Sheet13!I51,Sheet14!I51,Sheet15!I51,Sheet16!I51,Sheet17!I51,Sheet18!I51,Sheet19!I51,Sheet20!I51)</f>
        <v>648</v>
      </c>
      <c r="J49" s="36"/>
      <c r="K49" s="39">
        <f>IFERROR(I49/G49,0)</f>
        <v>0.30813124108416545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SUM('Rio Hondo'!G53,'El Rancho'!G53,'El Monte'!G53,'Tri-Cities'!G53,Whittier!G53,Sheet6!G53,Sheet7!G53,Sheet8!G53,Sheet9!G53,Sheet10!G53,Sheet11!G53,Sheet12!G53,Sheet13!G53,Sheet14!G53,Sheet15!G53,Sheet16!G53,Sheet17!G53,Sheet18!G53,Sheet19!G53,Sheet20!G53)</f>
        <v>720</v>
      </c>
      <c r="H51" s="38"/>
      <c r="I51" s="37">
        <f>SUM('Rio Hondo'!I53,'El Rancho'!I53,'El Monte'!I53,'Tri-Cities'!I53,Whittier!I53,Sheet6!I53,Sheet7!I53,Sheet8!I53,Sheet9!I53,Sheet10!I53,Sheet11!I53,Sheet12!I53,Sheet13!I53,Sheet14!I53,Sheet15!I53,Sheet16!I53,Sheet17!I53,Sheet18!I53,Sheet19!I53,Sheet20!I53)</f>
        <v>480</v>
      </c>
      <c r="J51" s="36"/>
      <c r="K51" s="39">
        <f>IFERROR(I51/G51,0)</f>
        <v>0.66666666666666663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42" workbookViewId="0">
      <selection activeCell="M28" sqref="M2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60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3000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1000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150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400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1029</v>
      </c>
      <c r="H28" s="70"/>
      <c r="I28" s="66">
        <v>0</v>
      </c>
      <c r="J28" s="36"/>
      <c r="K28" s="62">
        <f>IFERROR((I28-G28)/G28,0)</f>
        <v>-1</v>
      </c>
      <c r="L28" s="36"/>
      <c r="M28" s="64" t="s">
        <v>104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100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103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3000</v>
      </c>
      <c r="H41" s="61"/>
      <c r="I41" s="66">
        <v>2500</v>
      </c>
      <c r="J41" s="36"/>
      <c r="K41" s="62">
        <f>IFERROR(I41/G41,0)</f>
        <v>0.83333333333333337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 t="s">
        <v>103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 t="s">
        <v>103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500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500</v>
      </c>
      <c r="H49" s="61"/>
      <c r="I49" s="66">
        <v>100</v>
      </c>
      <c r="J49" s="36"/>
      <c r="K49" s="62">
        <f>IFERROR(I49/G49,0)</f>
        <v>0.2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 t="s">
        <v>103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 t="s">
        <v>103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40" workbookViewId="0">
      <selection activeCell="I39" sqref="I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152</v>
      </c>
      <c r="H18" s="70"/>
      <c r="I18" s="66">
        <v>180</v>
      </c>
      <c r="J18" s="36"/>
      <c r="K18" s="62">
        <f>IFERROR((I18-G18)/G18,0)</f>
        <v>0.18421052631578946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80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40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40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71</v>
      </c>
      <c r="H28" s="70"/>
      <c r="I28" s="66">
        <v>120</v>
      </c>
      <c r="J28" s="36"/>
      <c r="K28" s="62">
        <f>IFERROR((I28-G28)/G28,0)</f>
        <v>0.6901408450704225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80</v>
      </c>
      <c r="H41" s="61"/>
      <c r="I41" s="66">
        <v>60</v>
      </c>
      <c r="J41" s="36"/>
      <c r="K41" s="62">
        <f>IFERROR(I41/G41,0)</f>
        <v>0.75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60</v>
      </c>
      <c r="H43" s="61"/>
      <c r="I43" s="66">
        <v>48</v>
      </c>
      <c r="J43" s="36"/>
      <c r="K43" s="62">
        <f>IFERROR(I43/G43,0)</f>
        <v>0.8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120</v>
      </c>
      <c r="H49" s="61"/>
      <c r="I49" s="66">
        <v>96</v>
      </c>
      <c r="J49" s="36"/>
      <c r="K49" s="62">
        <f>IFERROR(I49/G49,0)</f>
        <v>0.8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120</v>
      </c>
      <c r="H51" s="61"/>
      <c r="I51" s="66">
        <v>60</v>
      </c>
      <c r="J51" s="36"/>
      <c r="K51" s="62">
        <f>IFERROR(I51/G51,0)</f>
        <v>0.5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120</v>
      </c>
      <c r="H53" s="61"/>
      <c r="I53" s="66">
        <v>60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7" workbookViewId="0">
      <selection activeCell="M49" sqref="M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3144</v>
      </c>
      <c r="H18" s="70"/>
      <c r="I18" s="66">
        <v>3200</v>
      </c>
      <c r="J18" s="36"/>
      <c r="K18" s="62">
        <f>IFERROR((I18-G18)/G18,0)</f>
        <v>1.7811704834605598E-2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5474</v>
      </c>
      <c r="H20" s="70"/>
      <c r="I20" s="66">
        <v>5600</v>
      </c>
      <c r="J20" s="36"/>
      <c r="K20" s="62">
        <f>IFERROR((I20-G20)/G20,0)</f>
        <v>2.3017902813299233E-2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75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300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3666</v>
      </c>
      <c r="H28" s="70"/>
      <c r="I28" s="66">
        <v>3800</v>
      </c>
      <c r="J28" s="36"/>
      <c r="K28" s="62">
        <f>IFERROR((I28-G28)/G28,0)</f>
        <v>3.6552100381887616E-2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3300</v>
      </c>
      <c r="H39" s="61"/>
      <c r="I39" s="66">
        <v>2600</v>
      </c>
      <c r="J39" s="36"/>
      <c r="K39" s="62">
        <f>IFERROR(I39/G39,0)</f>
        <v>0.78787878787878785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3800</v>
      </c>
      <c r="H41" s="61"/>
      <c r="I41" s="66">
        <v>3200</v>
      </c>
      <c r="J41" s="36"/>
      <c r="K41" s="62">
        <f>IFERROR(I41/G41,0)</f>
        <v>0.84210526315789469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200</v>
      </c>
      <c r="H43" s="61"/>
      <c r="I43" s="66">
        <v>140</v>
      </c>
      <c r="J43" s="36"/>
      <c r="K43" s="62">
        <f>IFERROR(I43/G43,0)</f>
        <v>0.7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500</v>
      </c>
      <c r="H45" s="61"/>
      <c r="I45" s="66">
        <v>100</v>
      </c>
      <c r="J45" s="36"/>
      <c r="K45" s="62">
        <f>IFERROR(I45/G45,0)</f>
        <v>0.2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1500</v>
      </c>
      <c r="H49" s="61"/>
      <c r="I49" s="66">
        <v>500</v>
      </c>
      <c r="J49" s="36"/>
      <c r="K49" s="62">
        <f>IFERROR(I49/G49,0)</f>
        <v>0.33333333333333331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1300</v>
      </c>
      <c r="H51" s="61"/>
      <c r="I51" s="66">
        <v>520</v>
      </c>
      <c r="J51" s="36"/>
      <c r="K51" s="62">
        <f>IFERROR(I51/G51,0)</f>
        <v>0.4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500</v>
      </c>
      <c r="H53" s="61"/>
      <c r="I53" s="66">
        <v>400</v>
      </c>
      <c r="J53" s="36"/>
      <c r="K53" s="62">
        <f>IFERROR(I53/G53,0)</f>
        <v>0.8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3" workbookViewId="0">
      <selection activeCell="I53" sqref="I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155</v>
      </c>
      <c r="H28" s="70"/>
      <c r="I28" s="66">
        <v>52</v>
      </c>
      <c r="J28" s="36"/>
      <c r="K28" s="62">
        <f>IFERROR((I28-G28)/G28,0)</f>
        <v>-0.6645161290322581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52</v>
      </c>
      <c r="H49" s="61"/>
      <c r="I49" s="66">
        <v>52</v>
      </c>
      <c r="J49" s="36"/>
      <c r="K49" s="62">
        <f>IFERROR(I49/G49,0)</f>
        <v>1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G49" sqref="G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1744</v>
      </c>
      <c r="H18" s="70"/>
      <c r="I18" s="66">
        <v>1831</v>
      </c>
      <c r="J18" s="36"/>
      <c r="K18" s="62">
        <f>IFERROR((I18-G18)/G18,0)</f>
        <v>4.988532110091743E-2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1219</v>
      </c>
      <c r="H20" s="70"/>
      <c r="I20" s="66">
        <v>1280</v>
      </c>
      <c r="J20" s="36"/>
      <c r="K20" s="62">
        <f>IFERROR((I20-G20)/G20,0)</f>
        <v>5.0041017227235439E-2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100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60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25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783</v>
      </c>
      <c r="H28" s="70"/>
      <c r="I28" s="66">
        <v>833</v>
      </c>
      <c r="J28" s="36"/>
      <c r="K28" s="62">
        <f>IFERROR((I28-G28)/G28,0)</f>
        <v>6.3856960408684549E-2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40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1691</v>
      </c>
      <c r="H39" s="61"/>
      <c r="I39" s="66">
        <v>600</v>
      </c>
      <c r="J39" s="36"/>
      <c r="K39" s="62">
        <f>IFERROR(I39/G39,0)</f>
        <v>0.35481963335304556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783</v>
      </c>
      <c r="H41" s="61"/>
      <c r="I41" s="66">
        <v>470</v>
      </c>
      <c r="J41" s="36"/>
      <c r="K41" s="62">
        <f>IFERROR(I41/G41,0)</f>
        <v>0.60025542784163477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450</v>
      </c>
      <c r="H43" s="61"/>
      <c r="I43" s="66">
        <v>120</v>
      </c>
      <c r="J43" s="36"/>
      <c r="K43" s="62">
        <f>IFERROR(I43/G43,0)</f>
        <v>0.26666666666666666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15</v>
      </c>
      <c r="H45" s="61"/>
      <c r="I45" s="66">
        <v>5</v>
      </c>
      <c r="J45" s="36"/>
      <c r="K45" s="62">
        <f>IFERROR(I45/G45,0)</f>
        <v>0.33333333333333331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683</v>
      </c>
      <c r="H51" s="61"/>
      <c r="I51" s="66">
        <v>68</v>
      </c>
      <c r="J51" s="36"/>
      <c r="K51" s="62">
        <f>IFERROR(I51/G51,0)</f>
        <v>9.9560761346998539E-2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100</v>
      </c>
      <c r="H53" s="61"/>
      <c r="I53" s="66">
        <v>20</v>
      </c>
      <c r="J53" s="36"/>
      <c r="K53" s="62">
        <f>IFERROR(I53/G53,0)</f>
        <v>0.2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Rio Hondo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Rio Hondo</vt:lpstr>
      <vt:lpstr>El Rancho</vt:lpstr>
      <vt:lpstr>El Monte</vt:lpstr>
      <vt:lpstr>Tri-Cities</vt:lpstr>
      <vt:lpstr>Whittier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'El Monte'!Print_Area</vt:lpstr>
      <vt:lpstr>'El Rancho'!Print_Area</vt:lpstr>
      <vt:lpstr>'Rio Hondo'!Print_Area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  <vt:lpstr>'Tri-Cities'!Print_Area</vt:lpstr>
      <vt:lpstr>Whittier!Print_Area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2015-12-01T03:37:28Z</dcterms:modified>
</cp:coreProperties>
</file>