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3 Monterey\"/>
    </mc:Choice>
  </mc:AlternateContent>
  <bookViews>
    <workbookView xWindow="9885" yWindow="2615" windowWidth="19440" windowHeight="1548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6" l="1"/>
  <c r="I37" i="6" l="1"/>
  <c r="K51" i="6"/>
  <c r="K49" i="6"/>
  <c r="K47" i="6"/>
  <c r="K43" i="6"/>
  <c r="K41" i="6"/>
  <c r="K39" i="6"/>
  <c r="K37" i="6"/>
  <c r="G28" i="6"/>
  <c r="K28" i="6" s="1"/>
  <c r="K26" i="6"/>
  <c r="K24" i="6"/>
  <c r="G22" i="6"/>
  <c r="K22" i="6" s="1"/>
  <c r="G20" i="6"/>
  <c r="K20" i="6" s="1"/>
  <c r="K18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<sst xmlns="http://schemas.openxmlformats.org/spreadsheetml/2006/main" count="676" uniqueCount="108">
  <si>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</si>
  <si>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</si>
  <si>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</si>
  <si>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</si>
  <si>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</si>
  <si>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</si>
  <si>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</si>
  <si>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</si>
  <si>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</si>
  <si>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</si>
  <si>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</si>
  <si>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</si>
  <si>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</si>
  <si>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</si>
  <si>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</si>
  <si>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</si>
  <si>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</si>
  <si>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</si>
  <si>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</si>
  <si>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</si>
  <si>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</si>
  <si>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</si>
  <si>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</si>
  <si>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</si>
  <si>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</si>
  <si>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</si>
  <si>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</si>
  <si>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</si>
  <si>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</si>
  <si>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</si>
  <si>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</si>
  <si>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</si>
  <si>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</si>
  <si>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</si>
  <si>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</si>
  <si>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</si>
  <si>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</si>
  <si>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</si>
  <si>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</si>
  <si>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</si>
  <si>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</si>
  <si>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</si>
  <si>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</si>
  <si>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</si>
  <si>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</si>
  <si>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</si>
  <si>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</si>
  <si>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</si>
  <si>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</si>
  <si>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</si>
  <si>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</si>
  <si>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</si>
  <si>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</si>
  <si>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</si>
  <si>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</si>
  <si>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</si>
  <si>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</si>
  <si>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</si>
  <si>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</si>
  <si>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</si>
  <si>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</si>
  <si>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</si>
  <si>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</si>
  <si>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</si>
  <si>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</si>
  <si>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</si>
  <si>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</si>
  <si>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</si>
  <si>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</si>
  <si>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</si>
  <si>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</si>
  <si>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</si>
  <si>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</si>
  <si>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</si>
  <si>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</si>
  <si>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</si>
  <si>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</si>
  <si>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</si>
  <si>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</si>
  <si>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</si>
  <si>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</si>
  <si>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</si>
  <si>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</si>
  <si>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</si>
  <si>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</si>
  <si>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</si>
  <si>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</si>
  <si>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</si>
  <si>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</si>
  <si>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</si>
  <si>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</si>
  <si>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</si>
  <si>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</si>
  <si>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</si>
  <si>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</si>
  <si>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</si>
  <si>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</si>
  <si>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</si>
  <si>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</si>
  <si>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</si>
  <si>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We hope to gradually improve these numbers over time.</t>
  </si>
  <si>
    <t>Pacific Grove Adult School</t>
  </si>
  <si>
    <t>Monterey Adult School</t>
  </si>
  <si>
    <t>Not all of our students work or are interested in work.</t>
  </si>
  <si>
    <t>We want to start at a number that we feel is obtainable in our first year.</t>
  </si>
  <si>
    <t>Not all of our students are ready to graduate in their first year, and those that are may first want to try working.</t>
  </si>
  <si>
    <t>We included all HSD/GED students with this goal, but only a small number of those students are ASE and ready to graduate.</t>
  </si>
  <si>
    <t>This seemed like an obtainable number to shoot for in our first year which includes students who drop or students who start very 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</si>
</sst>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48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v>2794</v>
      </c>
      <c r="H16" s="38"/>
      <c r="I16" s="37">
        <v>3060</v>
      </c>
      <c r="J16" s="36"/>
      <c r="K16" s="39">
        <f>IFERROR((I16-G16)/G16,"")</f>
        <v>9.5204008589835368E-2</v>
      </c>
      <c r="L16" s="36"/>
      <c r="M16" s="56" t="s">
        <v>100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v>1159</v>
      </c>
      <c r="H18" s="38"/>
      <c r="I18" s="37">
        <v>1270</v>
      </c>
      <c r="J18" s="36"/>
      <c r="K18" s="39">
        <f>IFERROR((I18-G18)/G18,"")</f>
        <v>9.5772217428817946E-2</v>
      </c>
      <c r="L18" s="36"/>
      <c r="M18" s="56" t="s">
        <v>100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v>30</v>
      </c>
      <c r="J20" s="36"/>
      <c r="K20" s="39" t="str">
        <f>IFERROR((I20-G20)/G20,"")</f>
        <v/>
      </c>
      <c r="L20" s="36"/>
      <c r="M20" s="56" t="s">
        <v>100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v>30</v>
      </c>
      <c r="J22" s="36"/>
      <c r="K22" s="39" t="str">
        <f>IFERROR((I22-G22)/G22,"")</f>
        <v/>
      </c>
      <c r="L22" s="36"/>
      <c r="M22" s="56" t="s">
        <v>100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v>257</v>
      </c>
      <c r="H24" s="38"/>
      <c r="I24" s="37">
        <v>282</v>
      </c>
      <c r="J24" s="36"/>
      <c r="K24" s="39">
        <f>IFERROR((I24-G24)/G24,"")</f>
        <v>9.727626459143969E-2</v>
      </c>
      <c r="L24" s="36"/>
      <c r="M24" s="56" t="s">
        <v>100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v>257</v>
      </c>
      <c r="H26" s="38"/>
      <c r="I26" s="37">
        <v>282</v>
      </c>
      <c r="J26" s="36"/>
      <c r="K26" s="39">
        <f>IFERROR((I26-G26)/G26,"")</f>
        <v>9.727626459143969E-2</v>
      </c>
      <c r="L26" s="36"/>
      <c r="M26" s="56" t="s">
        <v>100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v>20</v>
      </c>
      <c r="J28" s="36"/>
      <c r="K28" s="39" t="str">
        <f>IFERROR((I28-G28)/G28,"")</f>
        <v/>
      </c>
      <c r="L28" s="36"/>
      <c r="M28" s="56" t="s">
        <v>100</v>
      </c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v>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 t="str">
        <f>IFERROR(I37/G37,"")</f>
        <v/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v>4467</v>
      </c>
      <c r="H39" s="38"/>
      <c r="I39" s="37">
        <v>3126</v>
      </c>
      <c r="J39" s="36"/>
      <c r="K39" s="39">
        <f>IFERROR(I39/G39,"")</f>
        <v>0.69979852249832097</v>
      </c>
      <c r="L39" s="36"/>
      <c r="M39" s="56" t="s">
        <v>107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v>664</v>
      </c>
      <c r="H41" s="38"/>
      <c r="I41" s="37">
        <v>66</v>
      </c>
      <c r="J41" s="36"/>
      <c r="K41" s="39">
        <f>IFERROR(I41/G41,"")</f>
        <v>9.9397590361445784E-2</v>
      </c>
      <c r="L41" s="36"/>
      <c r="M41" s="56" t="s">
        <v>106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v>50</v>
      </c>
      <c r="H43" s="38"/>
      <c r="I43" s="37">
        <v>36</v>
      </c>
      <c r="J43" s="36"/>
      <c r="K43" s="39">
        <f>IFERROR(I43/G43,"")</f>
        <v>0.72</v>
      </c>
      <c r="L43" s="36"/>
      <c r="M43" s="56" t="s">
        <v>105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v>2553</v>
      </c>
      <c r="H45" s="38"/>
      <c r="I45" s="37">
        <v>638</v>
      </c>
      <c r="J45" s="36"/>
      <c r="K45" s="39">
        <f>IFERROR(I45/G45,"")</f>
        <v>0.24990207598903252</v>
      </c>
      <c r="L45" s="36"/>
      <c r="M45" s="56" t="s">
        <v>104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v>30</v>
      </c>
      <c r="H47" s="38"/>
      <c r="I47" s="37">
        <v>15</v>
      </c>
      <c r="J47" s="36"/>
      <c r="K47" s="39">
        <f>IFERROR(I47/G47,"")</f>
        <v>0.5</v>
      </c>
      <c r="L47" s="36"/>
      <c r="M47" s="56" t="s">
        <v>104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v>500</v>
      </c>
      <c r="H49" s="38"/>
      <c r="I49" s="37">
        <v>76</v>
      </c>
      <c r="J49" s="36"/>
      <c r="K49" s="39">
        <f>IFERROR(I49/G49,"")</f>
        <v>0.152</v>
      </c>
      <c r="L49" s="36"/>
      <c r="M49" s="56" t="s">
        <v>103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v>500</v>
      </c>
      <c r="H51" s="38"/>
      <c r="I51" s="37">
        <v>76</v>
      </c>
      <c r="J51" s="36"/>
      <c r="K51" s="39">
        <f>IFERROR(I51/G51,"")</f>
        <v>0.152</v>
      </c>
      <c r="L51" s="36"/>
      <c r="M51" s="56" t="s">
        <v>103</v>
      </c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33" workbookViewId="0">
      <selection activeCell="I41" sqref="I4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101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272</v>
      </c>
      <c r="H18" s="63"/>
      <c r="I18" s="67">
        <v>299</v>
      </c>
      <c r="J18" s="36"/>
      <c r="K18" s="64">
        <f>IFERROR((I18-G18)/G18,"")</f>
        <v>9.9264705882352935E-2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136</v>
      </c>
      <c r="H20" s="63"/>
      <c r="I20" s="67">
        <v>150</v>
      </c>
      <c r="J20" s="36"/>
      <c r="K20" s="64">
        <f>IFERROR((I20-G20)/G20,"")</f>
        <v>0.10294117647058823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30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30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257</v>
      </c>
      <c r="H28" s="63"/>
      <c r="I28" s="67">
        <v>282</v>
      </c>
      <c r="J28" s="36"/>
      <c r="K28" s="64">
        <f>IFERROR((I28-G28)/G28,"")</f>
        <v>9.727626459143969E-2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30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821</v>
      </c>
      <c r="H41" s="63"/>
      <c r="I41" s="67">
        <v>466</v>
      </c>
      <c r="J41" s="36"/>
      <c r="K41" s="64">
        <f>IFERROR(I41/G41,"")</f>
        <v>0.56760048721071865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272</v>
      </c>
      <c r="H43" s="63"/>
      <c r="I43" s="67">
        <v>27</v>
      </c>
      <c r="J43" s="36"/>
      <c r="K43" s="64">
        <f>IFERROR(I43/G43,"")</f>
        <v>9.9264705882352935E-2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25</v>
      </c>
      <c r="H45" s="63"/>
      <c r="I45" s="67">
        <v>18</v>
      </c>
      <c r="J45" s="36"/>
      <c r="K45" s="64">
        <f>IFERROR(I45/G45,"")</f>
        <v>0.72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30</v>
      </c>
      <c r="H49" s="63"/>
      <c r="I49" s="67">
        <v>15</v>
      </c>
      <c r="J49" s="36"/>
      <c r="K49" s="64">
        <f>IFERROR(I49/G49,"")</f>
        <v>0.5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250</v>
      </c>
      <c r="H51" s="63"/>
      <c r="I51" s="67">
        <v>38</v>
      </c>
      <c r="J51" s="36"/>
      <c r="K51" s="64">
        <f>IFERROR(I51/G51,"")</f>
        <v>0.152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250</v>
      </c>
      <c r="H53" s="63"/>
      <c r="I53" s="67">
        <v>38</v>
      </c>
      <c r="J53" s="36"/>
      <c r="K53" s="64">
        <f>IFERROR(I53/G53,"")</f>
        <v>0.152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8" workbookViewId="0">
      <selection activeCell="G44" sqref="G4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102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424</v>
      </c>
      <c r="H18" s="63"/>
      <c r="I18" s="67">
        <v>466</v>
      </c>
      <c r="J18" s="36"/>
      <c r="K18" s="64">
        <f>IFERROR((I18-G18)/G18,"")</f>
        <v>9.9056603773584911E-2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600</v>
      </c>
      <c r="H20" s="63"/>
      <c r="I20" s="67">
        <v>660</v>
      </c>
      <c r="J20" s="36"/>
      <c r="K20" s="64">
        <f>IFERROR((I20-G20)/G20,"")</f>
        <v>0.1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1024</v>
      </c>
      <c r="H41" s="63"/>
      <c r="I41" s="67">
        <v>717</v>
      </c>
      <c r="J41" s="36"/>
      <c r="K41" s="64">
        <f>IFERROR(I41/G41,"")</f>
        <v>0.7001953125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392</v>
      </c>
      <c r="H43" s="63"/>
      <c r="I43" s="67">
        <v>42</v>
      </c>
      <c r="J43" s="36"/>
      <c r="K43" s="64">
        <f>IFERROR(I43/G43,"")</f>
        <v>0.10714285714285714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Monterey Peninsula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2015-10-29T21:50:16Z</cp:lastPrinted>
  <dcterms:created xsi:type="dcterms:W3CDTF">2015-10-06T00:58:22Z</dcterms:created>
  <dcterms:modified xsi:type="dcterms:W3CDTF">2015-12-01T03:37:43Z</dcterms:modified>
</cp:coreProperties>
</file>