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2 Coastal North County (Mira Costa)\"/>
    </mc:Choice>
  </mc:AlternateContent>
  <bookViews>
    <workbookView xWindow="0" yWindow="230" windowWidth="20490" windowHeight="7755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37" l="1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47" i="6"/>
  <c r="G47" i="6"/>
  <c r="I45" i="6"/>
  <c r="G45" i="6"/>
  <c r="I43" i="6"/>
  <c r="G43" i="6"/>
  <c r="G41" i="6"/>
  <c r="I41" i="6"/>
  <c r="G39" i="6"/>
  <c r="I39" i="6"/>
  <c r="G37" i="6"/>
  <c r="I37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I49" i="6"/>
  <c r="G51" i="6"/>
  <c r="G49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45" i="6" l="1"/>
  <c r="K28" i="6"/>
  <c r="K51" i="6"/>
  <c r="K49" i="6"/>
  <c r="K47" i="6"/>
  <c r="K43" i="6"/>
  <c r="K41" i="6"/>
  <c r="K39" i="6"/>
  <c r="K37" i="6"/>
  <c r="K26" i="6"/>
  <c r="K22" i="6"/>
  <c r="K24" i="6"/>
  <c r="K20" i="6"/>
  <c r="K18" i="6"/>
  <c r="K16" i="6"/>
</calcChain>
</file>

<file path=xl/sharedStrings.xml><?xml version="1.0" encoding="utf-8"?>
<sst xmlns="http://schemas.openxmlformats.org/spreadsheetml/2006/main" count="672" uniqueCount="111">
  <si>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</si>
  <si>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</si>
  <si>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</si>
  <si>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</si>
  <si>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</si>
  <si>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</si>
  <si>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</si>
  <si>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</si>
  <si>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</si>
  <si>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</si>
  <si>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</si>
  <si>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</si>
  <si>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</si>
  <si>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</si>
  <si>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</si>
  <si>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</si>
  <si>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</si>
  <si>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</si>
  <si>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</si>
  <si>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</si>
  <si>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</si>
  <si>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</si>
  <si>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</si>
  <si>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</si>
  <si>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</si>
  <si>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</si>
  <si>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</si>
  <si>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</si>
  <si>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</si>
  <si>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</si>
  <si>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</si>
  <si>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</si>
  <si>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</si>
  <si>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</si>
  <si>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</si>
  <si>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</si>
  <si>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</si>
  <si>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</si>
  <si>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</si>
  <si>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</si>
  <si>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</si>
  <si>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</si>
  <si>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</si>
  <si>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</si>
  <si>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</si>
  <si>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</si>
  <si>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</si>
  <si>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</si>
  <si>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</si>
  <si>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</si>
  <si>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</si>
  <si>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</si>
  <si>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</si>
  <si>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</si>
  <si>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</si>
  <si>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</si>
  <si>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</si>
  <si>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</si>
  <si>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</si>
  <si>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</si>
  <si>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</si>
  <si>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</si>
  <si>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</si>
  <si>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</si>
  <si>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</si>
  <si>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</si>
  <si>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</si>
  <si>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</si>
  <si>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</si>
  <si>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</si>
  <si>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</si>
  <si>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</si>
  <si>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</si>
  <si>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</si>
  <si>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</si>
  <si>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</si>
  <si>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</si>
  <si>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</si>
  <si>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</si>
  <si>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</si>
  <si>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</si>
  <si>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</si>
  <si>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</si>
  <si>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</si>
  <si>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</si>
  <si>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</si>
  <si>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</si>
  <si>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</si>
  <si>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</si>
  <si>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</si>
  <si>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</si>
  <si>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</si>
  <si>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</si>
  <si>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</si>
  <si>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</si>
  <si>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</si>
  <si>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</si>
  <si>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</si>
  <si>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</si>
  <si>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</si>
  <si>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MiraCosta College</t>
  </si>
  <si>
    <t>n/a</t>
  </si>
  <si>
    <t>Based on AHS registration supplemental questionnaire data</t>
  </si>
  <si>
    <t>Based on registration supplemental questionnaire data</t>
  </si>
  <si>
    <t>Based on program review enrollment numbers divided bysuccess rates</t>
  </si>
  <si>
    <t>Based on enrollment divided by noncredit to credit rate of 7%</t>
  </si>
  <si>
    <t>Based on registration supplemental questionnaire and results estimated</t>
  </si>
  <si>
    <t>Based on TOPSpro data</t>
  </si>
  <si>
    <t>Based on TOPSpro data and extrapolated for all noncredit</t>
  </si>
  <si>
    <t>We have not collected this data yet.</t>
  </si>
  <si>
    <t>San Dieguito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</si>
</sst>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9" t="s">
        <v>13</v>
      </c>
      <c r="C8" s="89"/>
      <c r="D8" s="15"/>
      <c r="E8" s="85" t="s">
        <v>47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3612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3793</v>
      </c>
      <c r="J16" s="36"/>
      <c r="K16" s="39">
        <f>IFERROR((I16-G16)/G16,0)</f>
        <v>5.0110741971207087E-2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1773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1798</v>
      </c>
      <c r="J18" s="36"/>
      <c r="K18" s="39">
        <f>IFERROR((I18-G18)/G18,0)</f>
        <v>1.410039481105471E-2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30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180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142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149</v>
      </c>
      <c r="J24" s="36"/>
      <c r="K24" s="39">
        <f>IFERROR((I24-G24)/G24,0)</f>
        <v>4.9295774647887321E-2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1281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1372</v>
      </c>
      <c r="J26" s="36"/>
      <c r="K26" s="39">
        <f>IFERROR((I26-G26)/G26,0)</f>
        <v>7.1038251366120214E-2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1080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470</v>
      </c>
      <c r="J37" s="36"/>
      <c r="K37" s="39">
        <f>IFERROR(I37/G37,0)</f>
        <v>0.43518518518518517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2077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1413</v>
      </c>
      <c r="J39" s="36"/>
      <c r="K39" s="39">
        <f>IFERROR(I39/G39,0)</f>
        <v>0.68030813673567647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444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80</v>
      </c>
      <c r="J41" s="36"/>
      <c r="K41" s="39">
        <f>IFERROR(I41/G41,0)</f>
        <v>0.18018018018018017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157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21</v>
      </c>
      <c r="J43" s="36"/>
      <c r="K43" s="39">
        <f>IFERROR(I43/G43,0)</f>
        <v>0.13375796178343949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589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66</v>
      </c>
      <c r="J45" s="36"/>
      <c r="K45" s="39">
        <f>IFERROR(I45/G45,0)</f>
        <v>0.11205432937181664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451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56</v>
      </c>
      <c r="J47" s="36"/>
      <c r="K47" s="39">
        <f>IFERROR(I47/G47,0)</f>
        <v>0.12416851441241686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165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52</v>
      </c>
      <c r="J49" s="36"/>
      <c r="K49" s="39">
        <f>IFERROR(I49/G49,0)</f>
        <v>0.31515151515151513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50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25</v>
      </c>
      <c r="J51" s="36"/>
      <c r="K51" s="39">
        <f>IFERROR(I51/G51,0)</f>
        <v>0.5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31" workbookViewId="0">
      <selection activeCell="E8" sqref="E8:K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3612</v>
      </c>
      <c r="H18" s="70"/>
      <c r="I18" s="66">
        <v>3793</v>
      </c>
      <c r="J18" s="36"/>
      <c r="K18" s="62">
        <f>IFERROR((I18-G18)/G18,0)</f>
        <v>5.0110741971207087E-2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1236</v>
      </c>
      <c r="H20" s="70"/>
      <c r="I20" s="66">
        <v>1298</v>
      </c>
      <c r="J20" s="36"/>
      <c r="K20" s="62">
        <f>IFERROR((I20-G20)/G20,0)</f>
        <v>5.0161812297734629E-2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30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100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142</v>
      </c>
      <c r="H26" s="70"/>
      <c r="I26" s="66">
        <v>149</v>
      </c>
      <c r="J26" s="36"/>
      <c r="K26" s="62">
        <f>IFERROR((I26-G26)/G26,0)</f>
        <v>4.9295774647887321E-2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1216</v>
      </c>
      <c r="H28" s="70"/>
      <c r="I28" s="66">
        <v>1277</v>
      </c>
      <c r="J28" s="36"/>
      <c r="K28" s="62">
        <f>IFERROR((I28-G28)/G28,0)</f>
        <v>5.016447368421053E-2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800</v>
      </c>
      <c r="H39" s="61"/>
      <c r="I39" s="66">
        <v>375</v>
      </c>
      <c r="J39" s="36"/>
      <c r="K39" s="62">
        <f>IFERROR(I39/G39,0)</f>
        <v>0.46875</v>
      </c>
      <c r="L39" s="36"/>
      <c r="M39" s="64" t="s">
        <v>107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1857</v>
      </c>
      <c r="H41" s="61"/>
      <c r="I41" s="66">
        <v>1393</v>
      </c>
      <c r="J41" s="36"/>
      <c r="K41" s="62">
        <f>IFERROR(I41/G41,0)</f>
        <v>0.75013462574044154</v>
      </c>
      <c r="L41" s="36"/>
      <c r="M41" s="64" t="s">
        <v>104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444</v>
      </c>
      <c r="H43" s="61"/>
      <c r="I43" s="66">
        <v>80</v>
      </c>
      <c r="J43" s="36"/>
      <c r="K43" s="62">
        <f>IFERROR(I43/G43,0)</f>
        <v>0.18018018018018017</v>
      </c>
      <c r="L43" s="36"/>
      <c r="M43" s="64" t="s">
        <v>103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147</v>
      </c>
      <c r="H45" s="61"/>
      <c r="I45" s="66">
        <v>15</v>
      </c>
      <c r="J45" s="36"/>
      <c r="K45" s="62">
        <f>IFERROR(I45/G45,0)</f>
        <v>0.10204081632653061</v>
      </c>
      <c r="L45" s="36"/>
      <c r="M45" s="64" t="s">
        <v>102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564</v>
      </c>
      <c r="H47" s="61"/>
      <c r="I47" s="66">
        <v>56</v>
      </c>
      <c r="J47" s="36"/>
      <c r="K47" s="62">
        <f>IFERROR(I47/G47,0)</f>
        <v>9.9290780141843976E-2</v>
      </c>
      <c r="L47" s="36"/>
      <c r="M47" s="64" t="s">
        <v>105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416</v>
      </c>
      <c r="H49" s="61"/>
      <c r="I49" s="66">
        <v>41</v>
      </c>
      <c r="J49" s="36"/>
      <c r="K49" s="62">
        <f>IFERROR(I49/G49,0)</f>
        <v>9.8557692307692304E-2</v>
      </c>
      <c r="L49" s="36"/>
      <c r="M49" s="64" t="s">
        <v>106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115</v>
      </c>
      <c r="H51" s="61"/>
      <c r="I51" s="66">
        <v>32</v>
      </c>
      <c r="J51" s="36"/>
      <c r="K51" s="62">
        <f>IFERROR(I51/G51,0)</f>
        <v>0.27826086956521739</v>
      </c>
      <c r="L51" s="36"/>
      <c r="M51" s="64" t="s">
        <v>108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 t="s">
        <v>101</v>
      </c>
      <c r="H53" s="61"/>
      <c r="I53" s="66" t="s">
        <v>101</v>
      </c>
      <c r="J53" s="36"/>
      <c r="K53" s="62">
        <f>IFERROR(I53/G53,0)</f>
        <v>0</v>
      </c>
      <c r="L53" s="36"/>
      <c r="M53" s="64" t="s">
        <v>109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537</v>
      </c>
      <c r="H20" s="70"/>
      <c r="I20" s="66">
        <v>500</v>
      </c>
      <c r="J20" s="36"/>
      <c r="K20" s="62">
        <f>IFERROR((I20-G20)/G20,0)</f>
        <v>-6.8901303538175043E-2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80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65</v>
      </c>
      <c r="H28" s="70"/>
      <c r="I28" s="66">
        <v>95</v>
      </c>
      <c r="J28" s="36"/>
      <c r="K28" s="62">
        <f>IFERROR((I28-G28)/G28,0)</f>
        <v>0.46153846153846156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280</v>
      </c>
      <c r="H39" s="61"/>
      <c r="I39" s="66">
        <v>95</v>
      </c>
      <c r="J39" s="36"/>
      <c r="K39" s="62">
        <f>IFERROR(I39/G39,0)</f>
        <v>0.3392857142857143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220</v>
      </c>
      <c r="H41" s="61"/>
      <c r="I41" s="66">
        <v>20</v>
      </c>
      <c r="J41" s="36"/>
      <c r="K41" s="62">
        <f>IFERROR(I41/G41,0)</f>
        <v>9.0909090909090912E-2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10</v>
      </c>
      <c r="H45" s="61"/>
      <c r="I45" s="66">
        <v>6</v>
      </c>
      <c r="J45" s="36"/>
      <c r="K45" s="62">
        <f>IFERROR(I45/G45,0)</f>
        <v>0.6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25</v>
      </c>
      <c r="H47" s="61"/>
      <c r="I47" s="66">
        <v>10</v>
      </c>
      <c r="J47" s="36"/>
      <c r="K47" s="62">
        <f>IFERROR(I47/G47,0)</f>
        <v>0.4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35</v>
      </c>
      <c r="H49" s="61"/>
      <c r="I49" s="66">
        <v>15</v>
      </c>
      <c r="J49" s="36"/>
      <c r="K49" s="62">
        <f>IFERROR(I49/G49,0)</f>
        <v>0.42857142857142855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50</v>
      </c>
      <c r="H51" s="61"/>
      <c r="I51" s="66">
        <v>20</v>
      </c>
      <c r="J51" s="36"/>
      <c r="K51" s="62">
        <f>IFERROR(I51/G51,0)</f>
        <v>0.4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50</v>
      </c>
      <c r="H53" s="61"/>
      <c r="I53" s="66">
        <v>25</v>
      </c>
      <c r="J53" s="36"/>
      <c r="K53" s="62">
        <f>IFERROR(I53/G53,0)</f>
        <v>0.5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MiraCosta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2015-12-01T03:37:45Z</dcterms:modified>
</cp:coreProperties>
</file>