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0 San Diego East (Grossmont-Cuyamaca)\"/>
    </mc:Choice>
  </mc:AlternateContent>
  <bookViews>
    <workbookView xWindow="-195" yWindow="290" windowWidth="20640" windowHeight="1176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<sst xmlns="http://schemas.openxmlformats.org/spreadsheetml/2006/main" count="682" uniqueCount="118">
  <si>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</si>
  <si>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</si>
  <si>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</si>
  <si>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</si>
  <si>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</si>
  <si>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</si>
  <si>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</si>
  <si>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</si>
  <si>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</si>
  <si>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</si>
  <si>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</si>
  <si>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</si>
  <si>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</si>
  <si>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</si>
  <si>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</si>
  <si>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</si>
  <si>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</si>
  <si>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</si>
  <si>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</si>
  <si>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</si>
  <si>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</si>
  <si>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</si>
  <si>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</si>
  <si>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</si>
  <si>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</si>
  <si>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</si>
  <si>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</si>
  <si>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</si>
  <si>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</si>
  <si>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</si>
  <si>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</si>
  <si>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</si>
  <si>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</si>
  <si>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</si>
  <si>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</si>
  <si>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</si>
  <si>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</si>
  <si>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</si>
  <si>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</si>
  <si>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</si>
  <si>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</si>
  <si>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</si>
  <si>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</si>
  <si>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</si>
  <si>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</si>
  <si>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</si>
  <si>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</si>
  <si>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</si>
  <si>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</si>
  <si>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</si>
  <si>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</si>
  <si>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</si>
  <si>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</si>
  <si>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</si>
  <si>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</si>
  <si>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</si>
  <si>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</si>
  <si>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</si>
  <si>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</si>
  <si>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</si>
  <si>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</si>
  <si>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</si>
  <si>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</si>
  <si>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</si>
  <si>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</si>
  <si>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</si>
  <si>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</si>
  <si>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</si>
  <si>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</si>
  <si>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</si>
  <si>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</si>
  <si>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</si>
  <si>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</si>
  <si>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</si>
  <si>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</si>
  <si>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</si>
  <si>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</si>
  <si>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</si>
  <si>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</si>
  <si>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</si>
  <si>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</si>
  <si>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</si>
  <si>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</si>
  <si>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</si>
  <si>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</si>
  <si>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</si>
  <si>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</si>
  <si>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</si>
  <si>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</si>
  <si>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</si>
  <si>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</si>
  <si>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</si>
  <si>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</si>
  <si>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</si>
  <si>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</si>
  <si>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</si>
  <si>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</si>
  <si>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</si>
  <si>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</si>
  <si>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</si>
  <si>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Grossmont Adult School</t>
  </si>
  <si>
    <t>Census data estimate 20,333 residents need ESL instruction. Through the adult school, we hope to expand services to 21% of adults with this need.</t>
  </si>
  <si>
    <t>We plan to meet to explore needs and gaps for this program.</t>
  </si>
  <si>
    <t>ESRI data indicate 20,267 adults were unemployed in this district in 2014. We will meet to identify gaps in service with this program.</t>
  </si>
  <si>
    <t>The definition for AWD has been narrowed to Adults with Learning Disabilities, so we are building a new program to address the needs of this population. Our former definition included services to older adults.</t>
  </si>
  <si>
    <t>This represents a combined total of CTE and pre-apprenticeship.</t>
  </si>
  <si>
    <t>We will meet with regional consortia to develop a common skills inventory and a regional apprenticeship directory.</t>
  </si>
  <si>
    <t>This projection is based on TOPS PRO data from 2014-15 achievement of this outcome.</t>
  </si>
  <si>
    <t>This projection represents outcome completion from out healthcare CTE learners.</t>
  </si>
  <si>
    <t>In addition, 239 adults out of 6,510 adults who took instruction in corrections earned a HSE in 2013-14. We project 4% of adults in corrections will earn a HSE.</t>
  </si>
  <si>
    <t>We based this projection on TOPS PRO data for 2014-15 indicate this outcome.</t>
  </si>
  <si>
    <t>This projection would come from the college consortium members.</t>
  </si>
  <si>
    <t>This projection is based on 2013-14 CTE enrollment, including corrections.</t>
  </si>
  <si>
    <t>This projection is combined from 2013-14 Perkins data--543 out of 1,168 were placed from healthcare CTE, and 58 gains of employment out of 771 were identified from TOPS PRO 2014-15 data.</t>
  </si>
  <si>
    <t>We will meet to explore ways to track this outcome.</t>
  </si>
  <si>
    <t>ESRI data for the Grossmont-Cuyamaca district indicates 44,109 adults lacked a HSD in 2014.In 2031-14, we also had 6,510 learners also in corrections. We project a 5% increase for corrections to 6,836 learners.</t>
  </si>
  <si>
    <t>Our consortium's focus is on growing basic skills participation at the Adult School level, so we aren't projecting growth in this area.</t>
  </si>
  <si>
    <t>Grossmont-Cuyamaca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</si>
</sst>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3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D4" zoomScale="70" zoomScaleNormal="7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4" t="s">
        <v>13</v>
      </c>
      <c r="C8" s="84"/>
      <c r="D8" s="15"/>
      <c r="E8" s="80" t="s">
        <v>35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5.95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5.95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5" t="s">
        <v>94</v>
      </c>
      <c r="D16" s="86"/>
      <c r="E16" s="87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6978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7125</v>
      </c>
      <c r="J16" s="36"/>
      <c r="K16" s="39">
        <f>IFERROR((I16-G16)/G16,0)</f>
        <v>2.106620808254514E-2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5" t="s">
        <v>89</v>
      </c>
      <c r="D18" s="86"/>
      <c r="E18" s="87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6857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7062</v>
      </c>
      <c r="J18" s="36"/>
      <c r="K18" s="39">
        <f>IFERROR((I18-G18)/G18,0)</f>
        <v>2.9896456176170337E-2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95</v>
      </c>
      <c r="D20" s="86"/>
      <c r="E20" s="87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476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476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96</v>
      </c>
      <c r="D22" s="86"/>
      <c r="E22" s="87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97</v>
      </c>
      <c r="D24" s="86"/>
      <c r="E24" s="87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502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50</v>
      </c>
      <c r="J24" s="36"/>
      <c r="K24" s="39">
        <f>IFERROR((I24-G24)/G24,0)</f>
        <v>-0.90039840637450197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98</v>
      </c>
      <c r="D26" s="86"/>
      <c r="E26" s="87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8347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8741</v>
      </c>
      <c r="J26" s="36"/>
      <c r="K26" s="39">
        <f>IFERROR((I26-G26)/G26,0)</f>
        <v>4.7202587756080029E-2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99</v>
      </c>
      <c r="D28" s="86"/>
      <c r="E28" s="87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5.1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7" t="s">
        <v>3</v>
      </c>
      <c r="D37" s="78"/>
      <c r="E37" s="79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5085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2350</v>
      </c>
      <c r="J37" s="36"/>
      <c r="K37" s="39">
        <f>IFERROR(I37/G37,0)</f>
        <v>0.46214355948869223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7" t="s">
        <v>4</v>
      </c>
      <c r="D39" s="78"/>
      <c r="E39" s="79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6000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5400</v>
      </c>
      <c r="J39" s="36"/>
      <c r="K39" s="39">
        <f>IFERROR(I39/G39,0)</f>
        <v>0.9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5</v>
      </c>
      <c r="D41" s="78"/>
      <c r="E41" s="79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2600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260</v>
      </c>
      <c r="J41" s="36"/>
      <c r="K41" s="39">
        <f>IFERROR(I41/G41,0)</f>
        <v>0.1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6</v>
      </c>
      <c r="D43" s="78"/>
      <c r="E43" s="79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400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30</v>
      </c>
      <c r="J43" s="36"/>
      <c r="K43" s="39">
        <f>IFERROR(I43/G43,0)</f>
        <v>7.4999999999999997E-2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7</v>
      </c>
      <c r="D45" s="78"/>
      <c r="E45" s="79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8</v>
      </c>
      <c r="D47" s="78"/>
      <c r="E47" s="79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14350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7980</v>
      </c>
      <c r="J47" s="36"/>
      <c r="K47" s="39">
        <f>IFERROR(I47/G47,0)</f>
        <v>0.55609756097560981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9</v>
      </c>
      <c r="D49" s="78"/>
      <c r="E49" s="79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2350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880</v>
      </c>
      <c r="J49" s="36"/>
      <c r="K49" s="39">
        <f>IFERROR(I49/G49,0)</f>
        <v>0.37446808510638296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10</v>
      </c>
      <c r="D51" s="78"/>
      <c r="E51" s="79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D7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100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71">
        <v>2932</v>
      </c>
      <c r="H18" s="70"/>
      <c r="I18" s="71">
        <v>3079</v>
      </c>
      <c r="J18" s="36"/>
      <c r="K18" s="62">
        <f>IFERROR((I18-G18)/G18,0)</f>
        <v>5.0136425648021829E-2</v>
      </c>
      <c r="L18" s="36"/>
      <c r="M18" s="64" t="s">
        <v>115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71">
        <v>4106</v>
      </c>
      <c r="H20" s="70"/>
      <c r="I20" s="71">
        <v>4311</v>
      </c>
      <c r="J20" s="36"/>
      <c r="K20" s="62">
        <f>IFERROR((I20-G20)/G20,0)</f>
        <v>4.9926936190940088E-2</v>
      </c>
      <c r="L20" s="36"/>
      <c r="M20" s="64" t="s">
        <v>101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103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502</v>
      </c>
      <c r="H26" s="70"/>
      <c r="I26" s="66">
        <v>50</v>
      </c>
      <c r="J26" s="36"/>
      <c r="K26" s="62">
        <f>IFERROR((I26-G26)/G26,0)</f>
        <v>-0.90039840637450197</v>
      </c>
      <c r="L26" s="36"/>
      <c r="M26" s="64" t="s">
        <v>104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71">
        <v>7871</v>
      </c>
      <c r="H28" s="70"/>
      <c r="I28" s="71">
        <v>8265</v>
      </c>
      <c r="J28" s="36"/>
      <c r="K28" s="62">
        <f>IFERROR((I28-G28)/G28,0)</f>
        <v>5.0057171896836491E-2</v>
      </c>
      <c r="L28" s="36"/>
      <c r="M28" s="64" t="s">
        <v>105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106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71">
        <v>2500</v>
      </c>
      <c r="H39" s="61"/>
      <c r="I39" s="71">
        <v>1500</v>
      </c>
      <c r="J39" s="36"/>
      <c r="K39" s="62">
        <f>IFERROR(I39/G39,0)</f>
        <v>0.6</v>
      </c>
      <c r="L39" s="36"/>
      <c r="M39" s="64" t="s">
        <v>107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71">
        <v>3000</v>
      </c>
      <c r="H41" s="61"/>
      <c r="I41" s="71">
        <v>2700</v>
      </c>
      <c r="J41" s="36"/>
      <c r="K41" s="62">
        <f>IFERROR(I41/G41,0)</f>
        <v>0.9</v>
      </c>
      <c r="L41" s="36"/>
      <c r="M41" s="64" t="s">
        <v>108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71">
        <v>2600</v>
      </c>
      <c r="H43" s="61"/>
      <c r="I43" s="66">
        <v>260</v>
      </c>
      <c r="J43" s="36"/>
      <c r="K43" s="62">
        <f>IFERROR(I43/G43,0)</f>
        <v>0.1</v>
      </c>
      <c r="L43" s="36"/>
      <c r="M43" s="64" t="s">
        <v>109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>
        <v>400</v>
      </c>
      <c r="H45" s="61"/>
      <c r="I45" s="66">
        <v>30</v>
      </c>
      <c r="J45" s="36"/>
      <c r="K45" s="62">
        <f>IFERROR(I45/G45,0)</f>
        <v>7.4999999999999997E-2</v>
      </c>
      <c r="L45" s="36"/>
      <c r="M45" s="64" t="s">
        <v>110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71">
        <v>14000</v>
      </c>
      <c r="H49" s="61"/>
      <c r="I49" s="71">
        <v>7700</v>
      </c>
      <c r="J49" s="36"/>
      <c r="K49" s="62">
        <f>IFERROR(I49/G49,0)</f>
        <v>0.55000000000000004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71">
        <v>2000</v>
      </c>
      <c r="H51" s="61"/>
      <c r="I51" s="66">
        <v>600</v>
      </c>
      <c r="J51" s="36"/>
      <c r="K51" s="62">
        <f>IFERROR(I51/G51,0)</f>
        <v>0.3</v>
      </c>
      <c r="L51" s="36"/>
      <c r="M51" s="64" t="s">
        <v>113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114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zoomScale="70" zoomScaleNormal="70"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117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4046</v>
      </c>
      <c r="H18" s="70"/>
      <c r="I18" s="66">
        <v>4046</v>
      </c>
      <c r="J18" s="36"/>
      <c r="K18" s="62">
        <f>IFERROR((I18-G18)/G18,0)</f>
        <v>0</v>
      </c>
      <c r="L18" s="36"/>
      <c r="M18" s="64" t="s">
        <v>116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2751</v>
      </c>
      <c r="H20" s="70"/>
      <c r="I20" s="66">
        <v>2751</v>
      </c>
      <c r="J20" s="36"/>
      <c r="K20" s="62">
        <f>IFERROR((I20-G20)/G20,0)</f>
        <v>0</v>
      </c>
      <c r="L20" s="36"/>
      <c r="M20" s="64" t="s">
        <v>116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>
        <v>476</v>
      </c>
      <c r="H22" s="70"/>
      <c r="I22" s="66">
        <v>476</v>
      </c>
      <c r="J22" s="36"/>
      <c r="K22" s="62">
        <f>IFERROR((I22-G22)/G22,0)</f>
        <v>0</v>
      </c>
      <c r="L22" s="36"/>
      <c r="M22" s="64" t="s">
        <v>116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>
        <v>476</v>
      </c>
      <c r="H28" s="70"/>
      <c r="I28" s="66">
        <v>476</v>
      </c>
      <c r="J28" s="36"/>
      <c r="K28" s="62">
        <f>IFERROR((I28-G28)/G28,0)</f>
        <v>0</v>
      </c>
      <c r="L28" s="36"/>
      <c r="M28" s="64" t="s">
        <v>116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>
        <v>2585</v>
      </c>
      <c r="H39" s="61"/>
      <c r="I39" s="66">
        <v>850</v>
      </c>
      <c r="J39" s="36"/>
      <c r="K39" s="62">
        <f>IFERROR(I39/G39,0)</f>
        <v>0.32882011605415862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>
        <v>3000</v>
      </c>
      <c r="H41" s="61"/>
      <c r="I41" s="66">
        <v>2700</v>
      </c>
      <c r="J41" s="36"/>
      <c r="K41" s="62">
        <f>IFERROR(I41/G41,0)</f>
        <v>0.9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>
        <v>0</v>
      </c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>
        <v>0</v>
      </c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>
        <v>0</v>
      </c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>
        <v>350</v>
      </c>
      <c r="H49" s="61"/>
      <c r="I49" s="66">
        <v>280</v>
      </c>
      <c r="J49" s="36"/>
      <c r="K49" s="62">
        <f>IFERROR(I49/G49,0)</f>
        <v>0.8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>
        <v>350</v>
      </c>
      <c r="H51" s="61"/>
      <c r="I51" s="66">
        <v>280</v>
      </c>
      <c r="J51" s="36"/>
      <c r="K51" s="62">
        <f>IFERROR(I51/G51,0)</f>
        <v>0.8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114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Grossmont-Cuyamaca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2015-12-01T03:38:04Z</dcterms:modified>
</cp:coreProperties>
</file>