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\\mac\home\Google Drive\AEBG Reader's Conference 1\04 Butte-Glenn\"/>
    </mc:Choice>
  </mc:AlternateContent>
  <bookViews>
    <workbookView xWindow="0" yWindow="1495" windowWidth="28580" windowHeight="12000" tabRatio="747" firstSheet="1" activeTab="1"/>
  </bookViews>
  <sheets>
    <sheet name="Data" sheetId="62" state="hidden" r:id="rId1"/>
    <sheet name="Summary" sheetId="41" r:id="rId2"/>
    <sheet name="ddConsortia" sheetId="42" state="hidden" r:id="rId3"/>
    <sheet name="BCC" sheetId="39" r:id="rId4"/>
    <sheet name="BCOE" sheetId="61" r:id="rId5"/>
    <sheet name="GCOE" sheetId="43" r:id="rId6"/>
    <sheet name="HCUSD" sheetId="44" r:id="rId7"/>
    <sheet name="OAE" sheetId="45" r:id="rId8"/>
    <sheet name="PUSD" sheetId="46" r:id="rId9"/>
    <sheet name="Sheet7" sheetId="47" r:id="rId10"/>
    <sheet name="Sheet8" sheetId="48" r:id="rId11"/>
    <sheet name="Sheet9" sheetId="49" r:id="rId12"/>
    <sheet name="Sheet10" sheetId="50" r:id="rId13"/>
    <sheet name="Sheet11" sheetId="51" r:id="rId14"/>
    <sheet name="Sheet12" sheetId="52" r:id="rId15"/>
    <sheet name="Sheet13" sheetId="53" r:id="rId16"/>
    <sheet name="Sheet14" sheetId="54" r:id="rId17"/>
    <sheet name="Sheet15" sheetId="55" r:id="rId18"/>
    <sheet name="Sheet16" sheetId="56" r:id="rId19"/>
    <sheet name="Sheet17" sheetId="57" r:id="rId20"/>
    <sheet name="Sheet18" sheetId="58" r:id="rId21"/>
    <sheet name="Sheet19" sheetId="59" r:id="rId22"/>
    <sheet name="Sheet20" sheetId="60" r:id="rId23"/>
  </sheets>
  <externalReferences>
    <externalReference r:id="rId24"/>
  </externalReferences>
  <definedNames>
    <definedName name="ddConsortia" localSheetId="4">#REF!</definedName>
    <definedName name="ddConsortia" localSheetId="2">[1]Census!$A$2:$A$71</definedName>
    <definedName name="ddConsortia" localSheetId="5">#REF!</definedName>
    <definedName name="ddConsortia" localSheetId="6">#REF!</definedName>
    <definedName name="ddConsortia" localSheetId="7">#REF!</definedName>
    <definedName name="ddConsortia" localSheetId="8">#REF!</definedName>
    <definedName name="ddConsortia" localSheetId="12">#REF!</definedName>
    <definedName name="ddConsortia" localSheetId="13">#REF!</definedName>
    <definedName name="ddConsortia" localSheetId="14">#REF!</definedName>
    <definedName name="ddConsortia" localSheetId="15">#REF!</definedName>
    <definedName name="ddConsortia" localSheetId="16">#REF!</definedName>
    <definedName name="ddConsortia" localSheetId="17">#REF!</definedName>
    <definedName name="ddConsortia" localSheetId="18">#REF!</definedName>
    <definedName name="ddConsortia" localSheetId="19">#REF!</definedName>
    <definedName name="ddConsortia" localSheetId="20">#REF!</definedName>
    <definedName name="ddConsortia" localSheetId="21">#REF!</definedName>
    <definedName name="ddConsortia" localSheetId="22">#REF!</definedName>
    <definedName name="ddConsortia" localSheetId="9">#REF!</definedName>
    <definedName name="ddConsortia" localSheetId="10">#REF!</definedName>
    <definedName name="ddConsortia" localSheetId="11">#REF!</definedName>
    <definedName name="ddConsortia">#REF!</definedName>
    <definedName name="ddConsortium">ddConsortia!$A$2:$A$72</definedName>
    <definedName name="_xlnm.Print_Area" localSheetId="3">BCC!$A$1:$AD$72</definedName>
    <definedName name="_xlnm.Print_Area" localSheetId="4">BCOE!$A$1:$AD$72</definedName>
    <definedName name="_xlnm.Print_Area" localSheetId="5">GCOE!$A$1:$AD$72</definedName>
    <definedName name="_xlnm.Print_Area" localSheetId="6">HCUSD!$A$1:$AD$72</definedName>
    <definedName name="_xlnm.Print_Area" localSheetId="7">OAE!$A$1:$AD$72</definedName>
    <definedName name="_xlnm.Print_Area" localSheetId="8">PUSD!$A$1:$AD$72</definedName>
    <definedName name="_xlnm.Print_Area" localSheetId="12">Sheet10!$A$1:$AD$72</definedName>
    <definedName name="_xlnm.Print_Area" localSheetId="13">Sheet11!$A$1:$AD$72</definedName>
    <definedName name="_xlnm.Print_Area" localSheetId="14">Sheet12!$A$1:$AD$72</definedName>
    <definedName name="_xlnm.Print_Area" localSheetId="15">Sheet13!$A$1:$AD$72</definedName>
    <definedName name="_xlnm.Print_Area" localSheetId="16">Sheet14!$A$1:$AD$72</definedName>
    <definedName name="_xlnm.Print_Area" localSheetId="17">Sheet15!$A$1:$AD$72</definedName>
    <definedName name="_xlnm.Print_Area" localSheetId="18">Sheet16!$A$1:$AD$72</definedName>
    <definedName name="_xlnm.Print_Area" localSheetId="19">Sheet17!$A$1:$AD$72</definedName>
    <definedName name="_xlnm.Print_Area" localSheetId="20">Sheet18!$A$1:$AD$72</definedName>
    <definedName name="_xlnm.Print_Area" localSheetId="21">Sheet19!$A$1:$AD$72</definedName>
    <definedName name="_xlnm.Print_Area" localSheetId="22">Sheet20!$A$1:$AD$72</definedName>
    <definedName name="_xlnm.Print_Area" localSheetId="9">Sheet7!$A$1:$AD$72</definedName>
    <definedName name="_xlnm.Print_Area" localSheetId="10">Sheet8!$A$1:$AD$72</definedName>
    <definedName name="_xlnm.Print_Area" localSheetId="11">Sheet9!$A$1:$AD$72</definedName>
    <definedName name="_xlnm.Print_Area" localSheetId="1">Summary!$A$1:$AD$71</definedName>
    <definedName name="tblDemographics" localSheetId="4">#REF!</definedName>
    <definedName name="tblDemographics" localSheetId="5">#REF!</definedName>
    <definedName name="tblDemographics" localSheetId="6">#REF!</definedName>
    <definedName name="tblDemographics" localSheetId="7">#REF!</definedName>
    <definedName name="tblDemographics" localSheetId="8">#REF!</definedName>
    <definedName name="tblDemographics" localSheetId="12">#REF!</definedName>
    <definedName name="tblDemographics" localSheetId="13">#REF!</definedName>
    <definedName name="tblDemographics" localSheetId="14">#REF!</definedName>
    <definedName name="tblDemographics" localSheetId="15">#REF!</definedName>
    <definedName name="tblDemographics" localSheetId="16">#REF!</definedName>
    <definedName name="tblDemographics" localSheetId="17">#REF!</definedName>
    <definedName name="tblDemographics" localSheetId="18">#REF!</definedName>
    <definedName name="tblDemographics" localSheetId="19">#REF!</definedName>
    <definedName name="tblDemographics" localSheetId="20">#REF!</definedName>
    <definedName name="tblDemographics" localSheetId="21">#REF!</definedName>
    <definedName name="tblDemographics" localSheetId="22">#REF!</definedName>
    <definedName name="tblDemographics" localSheetId="9">#REF!</definedName>
    <definedName name="tblDemographics" localSheetId="10">#REF!</definedName>
    <definedName name="tblDemographics" localSheetId="11">#REF!</definedName>
    <definedName name="tblDemographics">#REF!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46" i="39" l="1"/>
  <c r="N65" i="41"/>
  <c r="N63" i="41"/>
  <c r="N61" i="41"/>
  <c r="N59" i="41"/>
  <c r="J65" i="41"/>
  <c r="J63" i="41"/>
  <c r="J61" i="41"/>
  <c r="Z65" i="41"/>
  <c r="Z63" i="41"/>
  <c r="Z61" i="41"/>
  <c r="Z59" i="41"/>
  <c r="Z57" i="41"/>
  <c r="X65" i="41"/>
  <c r="X63" i="41"/>
  <c r="X61" i="41"/>
  <c r="X59" i="41"/>
  <c r="X57" i="41"/>
  <c r="V65" i="41"/>
  <c r="V63" i="41"/>
  <c r="V61" i="41"/>
  <c r="V59" i="41"/>
  <c r="V57" i="41"/>
  <c r="T65" i="41"/>
  <c r="T63" i="41"/>
  <c r="T61" i="41"/>
  <c r="T59" i="41"/>
  <c r="T57" i="41"/>
  <c r="R65" i="41"/>
  <c r="R63" i="41"/>
  <c r="R61" i="41"/>
  <c r="R59" i="41"/>
  <c r="R57" i="41"/>
  <c r="N57" i="41"/>
  <c r="J59" i="41"/>
  <c r="J57" i="41"/>
  <c r="H65" i="41"/>
  <c r="H63" i="41"/>
  <c r="H61" i="41"/>
  <c r="H59" i="41"/>
  <c r="H57" i="41"/>
  <c r="F65" i="41"/>
  <c r="F63" i="41"/>
  <c r="F61" i="41"/>
  <c r="F59" i="41"/>
  <c r="F57" i="41"/>
  <c r="L43" i="41"/>
  <c r="H43" i="41"/>
  <c r="L45" i="41"/>
  <c r="F45" i="41"/>
  <c r="F43" i="41"/>
  <c r="H47" i="41"/>
  <c r="F47" i="41"/>
  <c r="Z31" i="41"/>
  <c r="Z29" i="41"/>
  <c r="Z27" i="41"/>
  <c r="Z25" i="41"/>
  <c r="Z23" i="41"/>
  <c r="Z21" i="41"/>
  <c r="Z19" i="41"/>
  <c r="X31" i="41"/>
  <c r="X29" i="41"/>
  <c r="X27" i="41"/>
  <c r="X25" i="41"/>
  <c r="X23" i="41"/>
  <c r="X21" i="41"/>
  <c r="X19" i="41"/>
  <c r="V31" i="41"/>
  <c r="V29" i="41"/>
  <c r="V27" i="41"/>
  <c r="V25" i="41"/>
  <c r="V23" i="41"/>
  <c r="V21" i="41"/>
  <c r="V19" i="41"/>
  <c r="T31" i="41"/>
  <c r="T29" i="41"/>
  <c r="T27" i="41"/>
  <c r="T25" i="41"/>
  <c r="T23" i="41"/>
  <c r="T21" i="41"/>
  <c r="T19" i="41"/>
  <c r="R31" i="41"/>
  <c r="R29" i="41"/>
  <c r="R27" i="41"/>
  <c r="R25" i="41"/>
  <c r="R23" i="41"/>
  <c r="R21" i="41"/>
  <c r="R19" i="41"/>
  <c r="N31" i="41"/>
  <c r="N29" i="41"/>
  <c r="N27" i="41"/>
  <c r="N25" i="41"/>
  <c r="N23" i="41"/>
  <c r="N21" i="41"/>
  <c r="N19" i="41"/>
  <c r="J31" i="41"/>
  <c r="J29" i="41"/>
  <c r="J27" i="41"/>
  <c r="J25" i="41"/>
  <c r="J23" i="41"/>
  <c r="J21" i="41"/>
  <c r="J19" i="41"/>
  <c r="H19" i="41"/>
  <c r="H31" i="41"/>
  <c r="H29" i="41"/>
  <c r="H27" i="41"/>
  <c r="H25" i="41"/>
  <c r="H23" i="41"/>
  <c r="H21" i="41"/>
  <c r="F31" i="41"/>
  <c r="F29" i="41"/>
  <c r="F27" i="41"/>
  <c r="F25" i="41"/>
  <c r="F23" i="41"/>
  <c r="F21" i="41"/>
  <c r="F19" i="41"/>
  <c r="AB58" i="61"/>
  <c r="AB60" i="61"/>
  <c r="AB62" i="61"/>
  <c r="AB64" i="61"/>
  <c r="AB66" i="61"/>
  <c r="AB68" i="61"/>
  <c r="Z68" i="61"/>
  <c r="X68" i="61"/>
  <c r="V68" i="61"/>
  <c r="T68" i="61"/>
  <c r="R68" i="61"/>
  <c r="N68" i="61"/>
  <c r="J68" i="61"/>
  <c r="H68" i="61"/>
  <c r="F68" i="61"/>
  <c r="N44" i="61"/>
  <c r="N48" i="61"/>
  <c r="L48" i="61"/>
  <c r="H48" i="61"/>
  <c r="F48" i="61"/>
  <c r="J48" i="61"/>
  <c r="N46" i="61"/>
  <c r="J44" i="61"/>
  <c r="AB21" i="61"/>
  <c r="AB23" i="61"/>
  <c r="AB25" i="61"/>
  <c r="AB27" i="61"/>
  <c r="AB29" i="61"/>
  <c r="AB31" i="61"/>
  <c r="AB33" i="61"/>
  <c r="AB35" i="61"/>
  <c r="Z35" i="61"/>
  <c r="X35" i="61"/>
  <c r="V35" i="61"/>
  <c r="T35" i="61"/>
  <c r="R35" i="61"/>
  <c r="N35" i="61"/>
  <c r="J35" i="61"/>
  <c r="H35" i="61"/>
  <c r="F35" i="61"/>
  <c r="D11" i="61"/>
  <c r="AB58" i="60"/>
  <c r="AB60" i="60"/>
  <c r="AB62" i="60"/>
  <c r="AB64" i="60"/>
  <c r="AB66" i="60"/>
  <c r="AB68" i="60"/>
  <c r="Z68" i="60"/>
  <c r="X68" i="60"/>
  <c r="V68" i="60"/>
  <c r="T68" i="60"/>
  <c r="R68" i="60"/>
  <c r="N68" i="60"/>
  <c r="J68" i="60"/>
  <c r="H68" i="60"/>
  <c r="F68" i="60"/>
  <c r="N44" i="60"/>
  <c r="N48" i="60"/>
  <c r="L48" i="60"/>
  <c r="H48" i="60"/>
  <c r="F48" i="60"/>
  <c r="J48" i="60"/>
  <c r="N46" i="60"/>
  <c r="J44" i="60"/>
  <c r="AB21" i="60"/>
  <c r="AB23" i="60"/>
  <c r="AB25" i="60"/>
  <c r="AB27" i="60"/>
  <c r="AB29" i="60"/>
  <c r="AB31" i="60"/>
  <c r="AB33" i="60"/>
  <c r="AB35" i="60"/>
  <c r="Z35" i="60"/>
  <c r="X35" i="60"/>
  <c r="V35" i="60"/>
  <c r="T35" i="60"/>
  <c r="R35" i="60"/>
  <c r="N35" i="60"/>
  <c r="J35" i="60"/>
  <c r="H35" i="60"/>
  <c r="F35" i="60"/>
  <c r="D11" i="60"/>
  <c r="AB58" i="59"/>
  <c r="AB60" i="59"/>
  <c r="AB62" i="59"/>
  <c r="AB64" i="59"/>
  <c r="AB66" i="59"/>
  <c r="AB68" i="59"/>
  <c r="Z68" i="59"/>
  <c r="X68" i="59"/>
  <c r="V68" i="59"/>
  <c r="T68" i="59"/>
  <c r="R68" i="59"/>
  <c r="N68" i="59"/>
  <c r="J68" i="59"/>
  <c r="H68" i="59"/>
  <c r="F68" i="59"/>
  <c r="N44" i="59"/>
  <c r="N48" i="59"/>
  <c r="L48" i="59"/>
  <c r="H48" i="59"/>
  <c r="F48" i="59"/>
  <c r="J48" i="59"/>
  <c r="N46" i="59"/>
  <c r="J44" i="59"/>
  <c r="AB21" i="59"/>
  <c r="AB23" i="59"/>
  <c r="AB25" i="59"/>
  <c r="AB27" i="59"/>
  <c r="AB29" i="59"/>
  <c r="AB31" i="59"/>
  <c r="AB33" i="59"/>
  <c r="AB35" i="59"/>
  <c r="Z35" i="59"/>
  <c r="X35" i="59"/>
  <c r="V35" i="59"/>
  <c r="T35" i="59"/>
  <c r="R35" i="59"/>
  <c r="N35" i="59"/>
  <c r="J35" i="59"/>
  <c r="H35" i="59"/>
  <c r="F35" i="59"/>
  <c r="D11" i="59"/>
  <c r="AB58" i="58"/>
  <c r="AB60" i="58"/>
  <c r="AB62" i="58"/>
  <c r="AB64" i="58"/>
  <c r="AB66" i="58"/>
  <c r="AB68" i="58"/>
  <c r="Z68" i="58"/>
  <c r="X68" i="58"/>
  <c r="V68" i="58"/>
  <c r="T68" i="58"/>
  <c r="R68" i="58"/>
  <c r="N68" i="58"/>
  <c r="J68" i="58"/>
  <c r="H68" i="58"/>
  <c r="F68" i="58"/>
  <c r="N44" i="58"/>
  <c r="N48" i="58"/>
  <c r="L48" i="58"/>
  <c r="H48" i="58"/>
  <c r="F48" i="58"/>
  <c r="J48" i="58"/>
  <c r="N46" i="58"/>
  <c r="J44" i="58"/>
  <c r="AB21" i="58"/>
  <c r="AB23" i="58"/>
  <c r="AB25" i="58"/>
  <c r="AB27" i="58"/>
  <c r="AB29" i="58"/>
  <c r="AB31" i="58"/>
  <c r="AB33" i="58"/>
  <c r="AB35" i="58"/>
  <c r="Z35" i="58"/>
  <c r="X35" i="58"/>
  <c r="V35" i="58"/>
  <c r="T35" i="58"/>
  <c r="R35" i="58"/>
  <c r="N35" i="58"/>
  <c r="J35" i="58"/>
  <c r="H35" i="58"/>
  <c r="F35" i="58"/>
  <c r="D11" i="58"/>
  <c r="AB58" i="57"/>
  <c r="AB60" i="57"/>
  <c r="AB62" i="57"/>
  <c r="AB64" i="57"/>
  <c r="AB66" i="57"/>
  <c r="AB68" i="57"/>
  <c r="Z68" i="57"/>
  <c r="X68" i="57"/>
  <c r="V68" i="57"/>
  <c r="T68" i="57"/>
  <c r="R68" i="57"/>
  <c r="N68" i="57"/>
  <c r="J68" i="57"/>
  <c r="H68" i="57"/>
  <c r="F68" i="57"/>
  <c r="N44" i="57"/>
  <c r="N48" i="57"/>
  <c r="L48" i="57"/>
  <c r="H48" i="57"/>
  <c r="F48" i="57"/>
  <c r="J48" i="57"/>
  <c r="N46" i="57"/>
  <c r="J44" i="57"/>
  <c r="AB21" i="57"/>
  <c r="AB23" i="57"/>
  <c r="AB25" i="57"/>
  <c r="AB27" i="57"/>
  <c r="AB29" i="57"/>
  <c r="AB31" i="57"/>
  <c r="AB33" i="57"/>
  <c r="AB35" i="57"/>
  <c r="Z35" i="57"/>
  <c r="X35" i="57"/>
  <c r="V35" i="57"/>
  <c r="T35" i="57"/>
  <c r="R35" i="57"/>
  <c r="N35" i="57"/>
  <c r="J35" i="57"/>
  <c r="H35" i="57"/>
  <c r="F35" i="57"/>
  <c r="D11" i="57"/>
  <c r="AB58" i="56"/>
  <c r="AB60" i="56"/>
  <c r="AB62" i="56"/>
  <c r="AB64" i="56"/>
  <c r="AB66" i="56"/>
  <c r="AB68" i="56"/>
  <c r="Z68" i="56"/>
  <c r="X68" i="56"/>
  <c r="V68" i="56"/>
  <c r="T68" i="56"/>
  <c r="R68" i="56"/>
  <c r="N68" i="56"/>
  <c r="J68" i="56"/>
  <c r="H68" i="56"/>
  <c r="F68" i="56"/>
  <c r="N44" i="56"/>
  <c r="N48" i="56"/>
  <c r="L48" i="56"/>
  <c r="H48" i="56"/>
  <c r="F48" i="56"/>
  <c r="J48" i="56"/>
  <c r="N46" i="56"/>
  <c r="J44" i="56"/>
  <c r="AB21" i="56"/>
  <c r="AB23" i="56"/>
  <c r="AB25" i="56"/>
  <c r="AB27" i="56"/>
  <c r="AB29" i="56"/>
  <c r="AB31" i="56"/>
  <c r="AB33" i="56"/>
  <c r="AB35" i="56"/>
  <c r="Z35" i="56"/>
  <c r="X35" i="56"/>
  <c r="V35" i="56"/>
  <c r="T35" i="56"/>
  <c r="R35" i="56"/>
  <c r="N35" i="56"/>
  <c r="J35" i="56"/>
  <c r="H35" i="56"/>
  <c r="F35" i="56"/>
  <c r="D11" i="56"/>
  <c r="AB58" i="55"/>
  <c r="AB60" i="55"/>
  <c r="AB62" i="55"/>
  <c r="AB64" i="55"/>
  <c r="AB66" i="55"/>
  <c r="AB68" i="55"/>
  <c r="Z68" i="55"/>
  <c r="X68" i="55"/>
  <c r="V68" i="55"/>
  <c r="T68" i="55"/>
  <c r="R68" i="55"/>
  <c r="N68" i="55"/>
  <c r="J68" i="55"/>
  <c r="H68" i="55"/>
  <c r="F68" i="55"/>
  <c r="N44" i="55"/>
  <c r="N48" i="55"/>
  <c r="L48" i="55"/>
  <c r="H48" i="55"/>
  <c r="F48" i="55"/>
  <c r="J48" i="55"/>
  <c r="N46" i="55"/>
  <c r="J44" i="55"/>
  <c r="AB21" i="55"/>
  <c r="AB23" i="55"/>
  <c r="AB25" i="55"/>
  <c r="AB27" i="55"/>
  <c r="AB29" i="55"/>
  <c r="AB31" i="55"/>
  <c r="AB33" i="55"/>
  <c r="AB35" i="55"/>
  <c r="Z35" i="55"/>
  <c r="X35" i="55"/>
  <c r="V35" i="55"/>
  <c r="T35" i="55"/>
  <c r="R35" i="55"/>
  <c r="N35" i="55"/>
  <c r="J35" i="55"/>
  <c r="H35" i="55"/>
  <c r="F35" i="55"/>
  <c r="D11" i="55"/>
  <c r="AB58" i="54"/>
  <c r="AB60" i="54"/>
  <c r="AB62" i="54"/>
  <c r="AB64" i="54"/>
  <c r="AB66" i="54"/>
  <c r="AB68" i="54"/>
  <c r="Z68" i="54"/>
  <c r="X68" i="54"/>
  <c r="V68" i="54"/>
  <c r="T68" i="54"/>
  <c r="R68" i="54"/>
  <c r="N68" i="54"/>
  <c r="J68" i="54"/>
  <c r="H68" i="54"/>
  <c r="F68" i="54"/>
  <c r="N44" i="54"/>
  <c r="N48" i="54"/>
  <c r="L48" i="54"/>
  <c r="H48" i="54"/>
  <c r="F48" i="54"/>
  <c r="J48" i="54"/>
  <c r="N46" i="54"/>
  <c r="J44" i="54"/>
  <c r="AB21" i="54"/>
  <c r="AB23" i="54"/>
  <c r="AB25" i="54"/>
  <c r="AB27" i="54"/>
  <c r="AB29" i="54"/>
  <c r="AB31" i="54"/>
  <c r="AB33" i="54"/>
  <c r="AB35" i="54"/>
  <c r="Z35" i="54"/>
  <c r="X35" i="54"/>
  <c r="V35" i="54"/>
  <c r="T35" i="54"/>
  <c r="R35" i="54"/>
  <c r="N35" i="54"/>
  <c r="J35" i="54"/>
  <c r="H35" i="54"/>
  <c r="F35" i="54"/>
  <c r="D11" i="54"/>
  <c r="AB58" i="53"/>
  <c r="AB60" i="53"/>
  <c r="AB62" i="53"/>
  <c r="AB64" i="53"/>
  <c r="AB66" i="53"/>
  <c r="AB68" i="53"/>
  <c r="Z68" i="53"/>
  <c r="X68" i="53"/>
  <c r="V68" i="53"/>
  <c r="T68" i="53"/>
  <c r="R68" i="53"/>
  <c r="N68" i="53"/>
  <c r="J68" i="53"/>
  <c r="H68" i="53"/>
  <c r="F68" i="53"/>
  <c r="N44" i="53"/>
  <c r="N48" i="53"/>
  <c r="L48" i="53"/>
  <c r="H48" i="53"/>
  <c r="F48" i="53"/>
  <c r="J48" i="53"/>
  <c r="N46" i="53"/>
  <c r="J44" i="53"/>
  <c r="AB21" i="53"/>
  <c r="AB23" i="53"/>
  <c r="AB25" i="53"/>
  <c r="AB27" i="53"/>
  <c r="AB29" i="53"/>
  <c r="AB31" i="53"/>
  <c r="AB33" i="53"/>
  <c r="AB35" i="53"/>
  <c r="Z35" i="53"/>
  <c r="X35" i="53"/>
  <c r="V35" i="53"/>
  <c r="T35" i="53"/>
  <c r="R35" i="53"/>
  <c r="N35" i="53"/>
  <c r="J35" i="53"/>
  <c r="H35" i="53"/>
  <c r="F35" i="53"/>
  <c r="D11" i="53"/>
  <c r="AB58" i="52"/>
  <c r="AB60" i="52"/>
  <c r="AB62" i="52"/>
  <c r="AB64" i="52"/>
  <c r="AB66" i="52"/>
  <c r="AB68" i="52"/>
  <c r="Z68" i="52"/>
  <c r="X68" i="52"/>
  <c r="V68" i="52"/>
  <c r="T68" i="52"/>
  <c r="R68" i="52"/>
  <c r="N68" i="52"/>
  <c r="J68" i="52"/>
  <c r="H68" i="52"/>
  <c r="F68" i="52"/>
  <c r="N44" i="52"/>
  <c r="N48" i="52"/>
  <c r="L48" i="52"/>
  <c r="H48" i="52"/>
  <c r="F48" i="52"/>
  <c r="J48" i="52"/>
  <c r="N46" i="52"/>
  <c r="J44" i="52"/>
  <c r="AB21" i="52"/>
  <c r="AB23" i="52"/>
  <c r="AB25" i="52"/>
  <c r="AB27" i="52"/>
  <c r="AB29" i="52"/>
  <c r="AB31" i="52"/>
  <c r="AB33" i="52"/>
  <c r="AB35" i="52"/>
  <c r="Z35" i="52"/>
  <c r="X35" i="52"/>
  <c r="V35" i="52"/>
  <c r="T35" i="52"/>
  <c r="R35" i="52"/>
  <c r="N35" i="52"/>
  <c r="J35" i="52"/>
  <c r="H35" i="52"/>
  <c r="F35" i="52"/>
  <c r="D11" i="52"/>
  <c r="AB58" i="51"/>
  <c r="AB60" i="51"/>
  <c r="AB62" i="51"/>
  <c r="AB64" i="51"/>
  <c r="AB66" i="51"/>
  <c r="AB68" i="51"/>
  <c r="Z68" i="51"/>
  <c r="X68" i="51"/>
  <c r="V68" i="51"/>
  <c r="T68" i="51"/>
  <c r="R68" i="51"/>
  <c r="N68" i="51"/>
  <c r="J68" i="51"/>
  <c r="H68" i="51"/>
  <c r="F68" i="51"/>
  <c r="N44" i="51"/>
  <c r="N48" i="51"/>
  <c r="L48" i="51"/>
  <c r="H48" i="51"/>
  <c r="F48" i="51"/>
  <c r="J48" i="51"/>
  <c r="N46" i="51"/>
  <c r="J44" i="51"/>
  <c r="AB21" i="51"/>
  <c r="AB23" i="51"/>
  <c r="AB25" i="51"/>
  <c r="AB27" i="51"/>
  <c r="AB29" i="51"/>
  <c r="AB31" i="51"/>
  <c r="AB33" i="51"/>
  <c r="AB35" i="51"/>
  <c r="Z35" i="51"/>
  <c r="X35" i="51"/>
  <c r="V35" i="51"/>
  <c r="T35" i="51"/>
  <c r="R35" i="51"/>
  <c r="N35" i="51"/>
  <c r="J35" i="51"/>
  <c r="H35" i="51"/>
  <c r="F35" i="51"/>
  <c r="D11" i="51"/>
  <c r="AB58" i="50"/>
  <c r="AB60" i="50"/>
  <c r="AB62" i="50"/>
  <c r="AB64" i="50"/>
  <c r="AB66" i="50"/>
  <c r="AB68" i="50"/>
  <c r="Z68" i="50"/>
  <c r="X68" i="50"/>
  <c r="V68" i="50"/>
  <c r="T68" i="50"/>
  <c r="R68" i="50"/>
  <c r="N68" i="50"/>
  <c r="J68" i="50"/>
  <c r="H68" i="50"/>
  <c r="F68" i="50"/>
  <c r="N44" i="50"/>
  <c r="N48" i="50"/>
  <c r="L48" i="50"/>
  <c r="H48" i="50"/>
  <c r="F48" i="50"/>
  <c r="J48" i="50"/>
  <c r="N46" i="50"/>
  <c r="J44" i="50"/>
  <c r="AB21" i="50"/>
  <c r="AB23" i="50"/>
  <c r="AB25" i="50"/>
  <c r="AB27" i="50"/>
  <c r="AB29" i="50"/>
  <c r="AB31" i="50"/>
  <c r="AB33" i="50"/>
  <c r="AB35" i="50"/>
  <c r="Z35" i="50"/>
  <c r="X35" i="50"/>
  <c r="V35" i="50"/>
  <c r="T35" i="50"/>
  <c r="R35" i="50"/>
  <c r="N35" i="50"/>
  <c r="J35" i="50"/>
  <c r="H35" i="50"/>
  <c r="F35" i="50"/>
  <c r="D11" i="50"/>
  <c r="AB58" i="49"/>
  <c r="AB60" i="49"/>
  <c r="AB62" i="49"/>
  <c r="AB64" i="49"/>
  <c r="AB66" i="49"/>
  <c r="AB68" i="49"/>
  <c r="Z68" i="49"/>
  <c r="X68" i="49"/>
  <c r="V68" i="49"/>
  <c r="T68" i="49"/>
  <c r="R68" i="49"/>
  <c r="N68" i="49"/>
  <c r="J68" i="49"/>
  <c r="H68" i="49"/>
  <c r="F68" i="49"/>
  <c r="N44" i="49"/>
  <c r="N48" i="49"/>
  <c r="L48" i="49"/>
  <c r="H48" i="49"/>
  <c r="F48" i="49"/>
  <c r="J48" i="49"/>
  <c r="N46" i="49"/>
  <c r="J44" i="49"/>
  <c r="AB21" i="49"/>
  <c r="AB23" i="49"/>
  <c r="AB25" i="49"/>
  <c r="AB27" i="49"/>
  <c r="AB29" i="49"/>
  <c r="AB31" i="49"/>
  <c r="AB33" i="49"/>
  <c r="AB35" i="49"/>
  <c r="Z35" i="49"/>
  <c r="X35" i="49"/>
  <c r="V35" i="49"/>
  <c r="T35" i="49"/>
  <c r="R35" i="49"/>
  <c r="N35" i="49"/>
  <c r="J35" i="49"/>
  <c r="H35" i="49"/>
  <c r="F35" i="49"/>
  <c r="D11" i="49"/>
  <c r="AB58" i="48"/>
  <c r="AB60" i="48"/>
  <c r="AB62" i="48"/>
  <c r="AB64" i="48"/>
  <c r="AB66" i="48"/>
  <c r="AB68" i="48"/>
  <c r="Z68" i="48"/>
  <c r="X68" i="48"/>
  <c r="V68" i="48"/>
  <c r="T68" i="48"/>
  <c r="R68" i="48"/>
  <c r="N68" i="48"/>
  <c r="J68" i="48"/>
  <c r="H68" i="48"/>
  <c r="F68" i="48"/>
  <c r="N44" i="48"/>
  <c r="N48" i="48"/>
  <c r="L48" i="48"/>
  <c r="H48" i="48"/>
  <c r="F48" i="48"/>
  <c r="J48" i="48"/>
  <c r="N46" i="48"/>
  <c r="J44" i="48"/>
  <c r="AB21" i="48"/>
  <c r="AB23" i="48"/>
  <c r="AB25" i="48"/>
  <c r="AB27" i="48"/>
  <c r="AB29" i="48"/>
  <c r="AB31" i="48"/>
  <c r="AB33" i="48"/>
  <c r="AB35" i="48"/>
  <c r="Z35" i="48"/>
  <c r="X35" i="48"/>
  <c r="V35" i="48"/>
  <c r="T35" i="48"/>
  <c r="R35" i="48"/>
  <c r="N35" i="48"/>
  <c r="J35" i="48"/>
  <c r="H35" i="48"/>
  <c r="F35" i="48"/>
  <c r="D11" i="48"/>
  <c r="AB58" i="47"/>
  <c r="AB60" i="47"/>
  <c r="AB62" i="47"/>
  <c r="AB64" i="47"/>
  <c r="AB66" i="47"/>
  <c r="AB68" i="47"/>
  <c r="Z68" i="47"/>
  <c r="X68" i="47"/>
  <c r="V68" i="47"/>
  <c r="T68" i="47"/>
  <c r="R68" i="47"/>
  <c r="N68" i="47"/>
  <c r="J68" i="47"/>
  <c r="H68" i="47"/>
  <c r="F68" i="47"/>
  <c r="N44" i="47"/>
  <c r="N48" i="47"/>
  <c r="L48" i="47"/>
  <c r="H48" i="47"/>
  <c r="F48" i="47"/>
  <c r="J48" i="47"/>
  <c r="N46" i="47"/>
  <c r="J44" i="47"/>
  <c r="AB21" i="47"/>
  <c r="AB23" i="47"/>
  <c r="AB25" i="47"/>
  <c r="AB27" i="47"/>
  <c r="AB29" i="47"/>
  <c r="AB31" i="47"/>
  <c r="AB33" i="47"/>
  <c r="AB35" i="47"/>
  <c r="Z35" i="47"/>
  <c r="X35" i="47"/>
  <c r="V35" i="47"/>
  <c r="T35" i="47"/>
  <c r="R35" i="47"/>
  <c r="N35" i="47"/>
  <c r="J35" i="47"/>
  <c r="H35" i="47"/>
  <c r="F35" i="47"/>
  <c r="D11" i="47"/>
  <c r="AB58" i="46"/>
  <c r="AB60" i="46"/>
  <c r="AB62" i="46"/>
  <c r="AB64" i="46"/>
  <c r="AB66" i="46"/>
  <c r="AB68" i="46"/>
  <c r="Z68" i="46"/>
  <c r="X68" i="46"/>
  <c r="V68" i="46"/>
  <c r="T68" i="46"/>
  <c r="R68" i="46"/>
  <c r="N68" i="46"/>
  <c r="J68" i="46"/>
  <c r="H68" i="46"/>
  <c r="F68" i="46"/>
  <c r="N44" i="46"/>
  <c r="N48" i="46"/>
  <c r="L48" i="46"/>
  <c r="H48" i="46"/>
  <c r="F48" i="46"/>
  <c r="J48" i="46"/>
  <c r="N46" i="46"/>
  <c r="J44" i="46"/>
  <c r="AB21" i="46"/>
  <c r="AB23" i="46"/>
  <c r="AB25" i="46"/>
  <c r="AB27" i="46"/>
  <c r="AB29" i="46"/>
  <c r="AB31" i="46"/>
  <c r="AB33" i="46"/>
  <c r="AB35" i="46"/>
  <c r="Z35" i="46"/>
  <c r="X35" i="46"/>
  <c r="V35" i="46"/>
  <c r="T35" i="46"/>
  <c r="R35" i="46"/>
  <c r="N35" i="46"/>
  <c r="J35" i="46"/>
  <c r="H35" i="46"/>
  <c r="F35" i="46"/>
  <c r="D11" i="46"/>
  <c r="AB58" i="45"/>
  <c r="AB60" i="45"/>
  <c r="AB62" i="45"/>
  <c r="AB64" i="45"/>
  <c r="AB66" i="45"/>
  <c r="AB68" i="45"/>
  <c r="Z68" i="45"/>
  <c r="X68" i="45"/>
  <c r="V68" i="45"/>
  <c r="T68" i="45"/>
  <c r="R68" i="45"/>
  <c r="N68" i="45"/>
  <c r="J68" i="45"/>
  <c r="H68" i="45"/>
  <c r="F68" i="45"/>
  <c r="N44" i="45"/>
  <c r="N48" i="45"/>
  <c r="L48" i="45"/>
  <c r="H48" i="45"/>
  <c r="F48" i="45"/>
  <c r="J48" i="45"/>
  <c r="N46" i="45"/>
  <c r="J44" i="45"/>
  <c r="AB21" i="45"/>
  <c r="AB23" i="45"/>
  <c r="AB25" i="45"/>
  <c r="AB27" i="45"/>
  <c r="AB29" i="45"/>
  <c r="AB31" i="45"/>
  <c r="AB33" i="45"/>
  <c r="AB35" i="45"/>
  <c r="Z35" i="45"/>
  <c r="X35" i="45"/>
  <c r="V35" i="45"/>
  <c r="T35" i="45"/>
  <c r="R35" i="45"/>
  <c r="N35" i="45"/>
  <c r="J35" i="45"/>
  <c r="H35" i="45"/>
  <c r="F35" i="45"/>
  <c r="D11" i="45"/>
  <c r="AB58" i="44"/>
  <c r="AB60" i="44"/>
  <c r="AB62" i="44"/>
  <c r="AB64" i="44"/>
  <c r="AB66" i="44"/>
  <c r="AB68" i="44"/>
  <c r="Z68" i="44"/>
  <c r="X68" i="44"/>
  <c r="V68" i="44"/>
  <c r="T68" i="44"/>
  <c r="R68" i="44"/>
  <c r="N68" i="44"/>
  <c r="J68" i="44"/>
  <c r="H68" i="44"/>
  <c r="F68" i="44"/>
  <c r="N44" i="44"/>
  <c r="N48" i="44"/>
  <c r="L48" i="44"/>
  <c r="H48" i="44"/>
  <c r="F48" i="44"/>
  <c r="J48" i="44"/>
  <c r="N46" i="44"/>
  <c r="J44" i="44"/>
  <c r="AB21" i="44"/>
  <c r="AB23" i="44"/>
  <c r="AB25" i="44"/>
  <c r="AB27" i="44"/>
  <c r="AB29" i="44"/>
  <c r="AB31" i="44"/>
  <c r="AB33" i="44"/>
  <c r="AB35" i="44"/>
  <c r="Z35" i="44"/>
  <c r="X35" i="44"/>
  <c r="V35" i="44"/>
  <c r="T35" i="44"/>
  <c r="R35" i="44"/>
  <c r="N35" i="44"/>
  <c r="J35" i="44"/>
  <c r="H35" i="44"/>
  <c r="F35" i="44"/>
  <c r="D11" i="44"/>
  <c r="AB58" i="43"/>
  <c r="AB60" i="43"/>
  <c r="AB62" i="43"/>
  <c r="AB64" i="43"/>
  <c r="AB66" i="43"/>
  <c r="AB68" i="43"/>
  <c r="Z68" i="43"/>
  <c r="X68" i="43"/>
  <c r="V68" i="43"/>
  <c r="T68" i="43"/>
  <c r="R68" i="43"/>
  <c r="N68" i="43"/>
  <c r="J68" i="43"/>
  <c r="H68" i="43"/>
  <c r="F68" i="43"/>
  <c r="N44" i="43"/>
  <c r="N48" i="43"/>
  <c r="L48" i="43"/>
  <c r="H48" i="43"/>
  <c r="F48" i="43"/>
  <c r="J48" i="43"/>
  <c r="N46" i="43"/>
  <c r="J44" i="43"/>
  <c r="AB21" i="43"/>
  <c r="AB23" i="43"/>
  <c r="AB25" i="43"/>
  <c r="AB27" i="43"/>
  <c r="AB29" i="43"/>
  <c r="AB31" i="43"/>
  <c r="AB33" i="43"/>
  <c r="AB35" i="43"/>
  <c r="Z35" i="43"/>
  <c r="X35" i="43"/>
  <c r="V35" i="43"/>
  <c r="T35" i="43"/>
  <c r="R35" i="43"/>
  <c r="N35" i="43"/>
  <c r="J35" i="43"/>
  <c r="H35" i="43"/>
  <c r="F35" i="43"/>
  <c r="D11" i="43"/>
  <c r="D11" i="39"/>
  <c r="AB57" i="41"/>
  <c r="AB59" i="41"/>
  <c r="AB61" i="41"/>
  <c r="AB63" i="41"/>
  <c r="AB65" i="41"/>
  <c r="AB67" i="41"/>
  <c r="Z67" i="41"/>
  <c r="X67" i="41"/>
  <c r="V67" i="41"/>
  <c r="T67" i="41"/>
  <c r="R67" i="41"/>
  <c r="N67" i="41"/>
  <c r="J67" i="41"/>
  <c r="H67" i="41"/>
  <c r="F67" i="41"/>
  <c r="AB19" i="41"/>
  <c r="AB21" i="41"/>
  <c r="AB23" i="41"/>
  <c r="AB25" i="41"/>
  <c r="AB27" i="41"/>
  <c r="AB29" i="41"/>
  <c r="AB31" i="41"/>
  <c r="AB33" i="41"/>
  <c r="Z33" i="41"/>
  <c r="X33" i="41"/>
  <c r="V33" i="41"/>
  <c r="T33" i="41"/>
  <c r="R33" i="41"/>
  <c r="N33" i="41"/>
  <c r="J33" i="41"/>
  <c r="H33" i="41"/>
  <c r="F33" i="41"/>
  <c r="N43" i="41"/>
  <c r="N47" i="41"/>
  <c r="L47" i="41"/>
  <c r="J47" i="41"/>
  <c r="N45" i="41"/>
  <c r="J43" i="41"/>
  <c r="AB58" i="39"/>
  <c r="AB60" i="39"/>
  <c r="AB62" i="39"/>
  <c r="AB64" i="39"/>
  <c r="AB66" i="39"/>
  <c r="AB68" i="39"/>
  <c r="L48" i="39"/>
  <c r="F48" i="39"/>
  <c r="H48" i="39"/>
  <c r="N44" i="39"/>
  <c r="J48" i="39"/>
  <c r="J44" i="39"/>
  <c r="Z68" i="39"/>
  <c r="X68" i="39"/>
  <c r="V68" i="39"/>
  <c r="T68" i="39"/>
  <c r="R68" i="39"/>
  <c r="N68" i="39"/>
  <c r="J68" i="39"/>
  <c r="H68" i="39"/>
  <c r="F68" i="39"/>
  <c r="Z35" i="39"/>
  <c r="V35" i="39"/>
  <c r="X35" i="39"/>
  <c r="T35" i="39"/>
  <c r="R35" i="39"/>
  <c r="N35" i="39"/>
  <c r="J35" i="39"/>
  <c r="H35" i="39"/>
  <c r="F35" i="39"/>
  <c r="N48" i="39"/>
  <c r="AB21" i="39"/>
  <c r="AB33" i="39"/>
  <c r="AB31" i="39"/>
  <c r="AB29" i="39"/>
  <c r="AB23" i="39"/>
  <c r="AB25" i="39"/>
  <c r="AB27" i="39"/>
  <c r="AB35" i="39"/>
</calcChain>
</file>

<file path=xl/sharedStrings.xml><?xml version="1.0" encoding="utf-8"?>
<sst xmlns="http://schemas.openxmlformats.org/spreadsheetml/2006/main" count="4004" uniqueCount="129">
  <si>
    <t>Total</t>
  </si>
  <si>
    <t>MOE</t>
  </si>
  <si>
    <t>Adult Perkins</t>
  </si>
  <si>
    <t>CalWorks</t>
  </si>
  <si>
    <t>CCD Apportionment</t>
  </si>
  <si>
    <t>*K-12/COE Only</t>
  </si>
  <si>
    <t>LCFF*</t>
  </si>
  <si>
    <t>Adults in Jail**</t>
  </si>
  <si>
    <t>*19 &amp; older</t>
  </si>
  <si>
    <t>Consortium Name:</t>
  </si>
  <si>
    <t>Regional Consortia</t>
  </si>
  <si>
    <t>Allan Hancock</t>
  </si>
  <si>
    <t>Antelope Valley</t>
  </si>
  <si>
    <t>Barstow</t>
  </si>
  <si>
    <t>Butte-Glenn</t>
  </si>
  <si>
    <t>Cabrillo</t>
  </si>
  <si>
    <t>Cerritos</t>
  </si>
  <si>
    <t>Chabot-Las Positas</t>
  </si>
  <si>
    <t>Chaffey</t>
  </si>
  <si>
    <t>Citrus</t>
  </si>
  <si>
    <t>Coast</t>
  </si>
  <si>
    <t>Contra Costa</t>
  </si>
  <si>
    <t>Copper Mountain</t>
  </si>
  <si>
    <t>Desert</t>
  </si>
  <si>
    <t>El Camino</t>
  </si>
  <si>
    <t>Feather River</t>
  </si>
  <si>
    <t>Foothill-DeAnza</t>
  </si>
  <si>
    <t>Gavilan</t>
  </si>
  <si>
    <t>Glendale</t>
  </si>
  <si>
    <t>Grossmont-Cuyamaca</t>
  </si>
  <si>
    <t>Imperial</t>
  </si>
  <si>
    <t>Kern</t>
  </si>
  <si>
    <t>Lake Tahoe</t>
  </si>
  <si>
    <t>Lassen</t>
  </si>
  <si>
    <t>Long Beach</t>
  </si>
  <si>
    <t>Los Angeles</t>
  </si>
  <si>
    <t>Los Rios</t>
  </si>
  <si>
    <t>Marin</t>
  </si>
  <si>
    <t>Mendocino-Lake</t>
  </si>
  <si>
    <t>Merced</t>
  </si>
  <si>
    <t>MiraCosta</t>
  </si>
  <si>
    <t>Monterey Peninsula</t>
  </si>
  <si>
    <t>Mt. San Antonio</t>
  </si>
  <si>
    <t>Mt. San Jacinto</t>
  </si>
  <si>
    <t>Napa Valley</t>
  </si>
  <si>
    <t>North Orange County</t>
  </si>
  <si>
    <t>Ohlone</t>
  </si>
  <si>
    <t>Palo Verde</t>
  </si>
  <si>
    <t>Rancho Santiago</t>
  </si>
  <si>
    <t>Redwoods</t>
  </si>
  <si>
    <t>Rio Hondo</t>
  </si>
  <si>
    <t>Riverside</t>
  </si>
  <si>
    <t>San Bernardino</t>
  </si>
  <si>
    <t>San Diego</t>
  </si>
  <si>
    <t>San Francisco</t>
  </si>
  <si>
    <t>San Joaquin Delta</t>
  </si>
  <si>
    <t>Santa Barbara</t>
  </si>
  <si>
    <t>Santa Clarita</t>
  </si>
  <si>
    <t>Santa Monica</t>
  </si>
  <si>
    <t>Sequoias</t>
  </si>
  <si>
    <t>Shasta-Tehama-Trinity</t>
  </si>
  <si>
    <t>Solano</t>
  </si>
  <si>
    <t>Southwestern</t>
  </si>
  <si>
    <t>State Center</t>
  </si>
  <si>
    <t>Victor Valley</t>
  </si>
  <si>
    <t>West Hills</t>
  </si>
  <si>
    <t>West Kern</t>
  </si>
  <si>
    <t>Yosemite</t>
  </si>
  <si>
    <t>Yuba</t>
  </si>
  <si>
    <t>Sonoma</t>
  </si>
  <si>
    <t>Ventura</t>
  </si>
  <si>
    <t>South Orange</t>
  </si>
  <si>
    <t>Pasadena</t>
  </si>
  <si>
    <t>San Luis Obispo</t>
  </si>
  <si>
    <t>San Mateo</t>
  </si>
  <si>
    <t>Siskiyou</t>
  </si>
  <si>
    <t>Hartnell / Salinas</t>
  </si>
  <si>
    <t>Palomar / Vista</t>
  </si>
  <si>
    <t>Peralta / Piedmont</t>
  </si>
  <si>
    <t>Sierra / Roseville</t>
  </si>
  <si>
    <t>Compton / Paramount (Tri-Cities)</t>
  </si>
  <si>
    <t>Regional Consortium AEBG Allocation</t>
  </si>
  <si>
    <t>WIOA Title II (Adult Education &amp; Literacy)</t>
  </si>
  <si>
    <t>Obj. 3: Seamless Transition</t>
  </si>
  <si>
    <t>Obj. 4: Gaps in Services</t>
  </si>
  <si>
    <t>Obj. 5: Accelerated Learning</t>
  </si>
  <si>
    <t>Obj. 6: Professional Development</t>
  </si>
  <si>
    <t>Obj. 7: Leveraging structures</t>
  </si>
  <si>
    <t xml:space="preserve">South Bay </t>
  </si>
  <si>
    <t>Consortium Allocation</t>
  </si>
  <si>
    <t>CCPT</t>
  </si>
  <si>
    <t xml:space="preserve">Member Name: </t>
  </si>
  <si>
    <t>3.1a - Adult Education (ABE, ASE, Basic Skills)</t>
  </si>
  <si>
    <t>3.1 Consortium Services by Program Area and Funding Source (Estimated)</t>
  </si>
  <si>
    <t>5.1 Allocations by Objective and Fund Source (Estimated)</t>
  </si>
  <si>
    <t>3.1b - English as a second language</t>
  </si>
  <si>
    <t>5.1a - Obj. 3: Seamless Transition</t>
  </si>
  <si>
    <t>5.1b - Obj. 4: Gaps in Services</t>
  </si>
  <si>
    <t>5.1c - Obj. 5: Accelerated Learning</t>
  </si>
  <si>
    <t>5.1d - Obj. 6: Professional Development</t>
  </si>
  <si>
    <t>5.1e - Obj. 7: Leveraging structures</t>
  </si>
  <si>
    <t>%</t>
  </si>
  <si>
    <t>$ Amt</t>
  </si>
  <si>
    <t>Indirect Fees 
(MOE Only)</t>
  </si>
  <si>
    <t>Total Allocation to Member</t>
  </si>
  <si>
    <t>AB104 Block Grant Consortium Member Allocations Form</t>
  </si>
  <si>
    <t>Administration 
(≤ 5% of total Consortium AEBG funds)</t>
  </si>
  <si>
    <t>Total Allocations to Members</t>
  </si>
  <si>
    <t>3.2 Consortium Allocations by Member (Estimated)</t>
  </si>
  <si>
    <t>3.1 Consortium Services by Program area, Member and Funding Source (Estimated)</t>
  </si>
  <si>
    <t>Consortium:</t>
  </si>
  <si>
    <t>3.2b - Consortium Allocation</t>
  </si>
  <si>
    <t>3.2a - Maintenance of Effort (MOE)</t>
  </si>
  <si>
    <t>3.1c - Adults in the workforce (including older adults)</t>
  </si>
  <si>
    <t xml:space="preserve">3.1d - Adults training to support child school success </t>
  </si>
  <si>
    <t>3.1e - Adults with Disabilities</t>
  </si>
  <si>
    <t>3.1f - Careers and Technical Education</t>
  </si>
  <si>
    <t>3.1g - Pre-apprenticeship Training</t>
  </si>
  <si>
    <t>5.1e - Obj. 7: Leveraging Structures</t>
  </si>
  <si>
    <t>Butte College</t>
  </si>
  <si>
    <t>Oroville Adult Educfation Center</t>
  </si>
  <si>
    <t>Paradise Unified School District</t>
  </si>
  <si>
    <t>Butte County Office of Education</t>
  </si>
  <si>
    <t>Glenn County Office of Education</t>
  </si>
  <si>
    <t>Hamilton City Unified School District</t>
  </si>
  <si>
    <t>Consortium</t>
  </si>
  <si>
    <t>Member_Name</t>
  </si>
  <si>
    <t>item</t>
  </si>
  <si>
    <t>element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</si>
</sst>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_(&quot;$&quot;* #,##0.00_);_(&quot;$&quot;* \(#,##0.00\);_(&quot;$&quot;* &quot;-&quot;??_);_(@_)"/>
    <numFmt numFmtId="166" formatCode="&quot;$&quot;#,##0"/>
    <numFmt numFmtId="167" formatCode="_(* #,##0_);_(* \(#,##0\);_(* &quot;-&quot;??_);_(@_)"/>
    <numFmt numFmtId="168" formatCode="0.0%"/>
  </numFmts>
  <fonts count="43" x14ac:knownFonts="1">
    <font>
      <sz val="10"/>
      <name val="Arial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8"/>
      <color indexed="8"/>
      <name val="Arial"/>
      <family val="2"/>
    </font>
    <font>
      <b/>
      <sz val="11"/>
      <color indexed="8"/>
      <name val="Arial"/>
      <family val="2"/>
    </font>
    <font>
      <i/>
      <sz val="11"/>
      <color indexed="8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0"/>
      <name val="Calibri"/>
      <family val="2"/>
      <scheme val="minor"/>
    </font>
    <font>
      <sz val="10"/>
      <color theme="1"/>
      <name val="Arial"/>
      <family val="2"/>
    </font>
    <font>
      <sz val="10"/>
      <color rgb="FF000000"/>
      <name val="Times New Roman"/>
      <family val="1"/>
    </font>
    <font>
      <sz val="10"/>
      <color rgb="FF0070C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i/>
      <sz val="12"/>
      <color theme="0" tint="-0.499984740745262"/>
      <name val="Arial"/>
      <family val="2"/>
    </font>
    <font>
      <sz val="12"/>
      <color theme="0" tint="-0.499984740745262"/>
      <name val="Arial"/>
      <family val="2"/>
    </font>
    <font>
      <i/>
      <sz val="11"/>
      <color theme="0" tint="-0.499984740745262"/>
      <name val="Arial"/>
      <family val="2"/>
    </font>
    <font>
      <sz val="11"/>
      <color theme="0" tint="-0.499984740745262"/>
      <name val="Arial"/>
      <family val="2"/>
    </font>
    <font>
      <sz val="10"/>
      <color theme="0" tint="-0.499984740745262"/>
      <name val="Arial"/>
      <family val="2"/>
    </font>
    <font>
      <b/>
      <sz val="10"/>
      <color theme="0" tint="-0.499984740745262"/>
      <name val="Arial"/>
      <family val="2"/>
    </font>
    <font>
      <i/>
      <sz val="10"/>
      <color indexed="8"/>
      <name val="Arial"/>
    </font>
    <font>
      <i/>
      <sz val="12"/>
      <color rgb="FF0070C0"/>
      <name val="Arial"/>
      <family val="2"/>
    </font>
    <font>
      <sz val="10"/>
      <color theme="0"/>
      <name val="Arial"/>
      <family val="2"/>
    </font>
    <font>
      <sz val="8"/>
      <name val="Arial"/>
    </font>
    <font>
      <sz val="28"/>
      <color theme="0" tint="-0.49998474074526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6" tint="0.79998168889431442"/>
        <bgColor indexed="65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/>
      <top style="thin">
        <color rgb="FFB2B2B2"/>
      </top>
      <bottom style="thin">
        <color rgb="FFB2B2B2"/>
      </bottom>
      <diagonal/>
    </border>
    <border>
      <left/>
      <right/>
      <top style="thin">
        <color rgb="FFB2B2B2"/>
      </top>
      <bottom style="thin">
        <color rgb="FFB2B2B2"/>
      </bottom>
      <diagonal/>
    </border>
    <border>
      <left/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 style="thin">
        <color theme="0" tint="-0.499984740745262"/>
      </top>
      <bottom/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/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medium">
        <color theme="0" tint="-0.499984740745262"/>
      </bottom>
      <diagonal/>
    </border>
    <border>
      <left/>
      <right/>
      <top style="thin">
        <color rgb="FFB2B2B2"/>
      </top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medium">
        <color theme="0" tint="-0.499984740745262"/>
      </bottom>
      <diagonal/>
    </border>
    <border>
      <left style="thin">
        <color theme="0" tint="-0.499984740745262"/>
      </left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/>
      <bottom style="medium">
        <color theme="0" tint="-0.499984740745262"/>
      </bottom>
      <diagonal/>
    </border>
    <border>
      <left/>
      <right style="thin">
        <color theme="0" tint="-0.499984740745262"/>
      </right>
      <top/>
      <bottom style="medium">
        <color theme="0" tint="-0.499984740745262"/>
      </bottom>
      <diagonal/>
    </border>
    <border>
      <left style="thin">
        <color theme="0" tint="-0.499984740745262"/>
      </left>
      <right/>
      <top style="medium">
        <color theme="0" tint="-0.499984740745262"/>
      </top>
      <bottom style="thin">
        <color theme="0" tint="-0.499984740745262"/>
      </bottom>
      <diagonal/>
    </border>
    <border>
      <left/>
      <right/>
      <top style="medium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medium">
        <color theme="0" tint="-0.499984740745262"/>
      </top>
      <bottom style="thin">
        <color theme="0" tint="-0.499984740745262"/>
      </bottom>
      <diagonal/>
    </border>
  </borders>
  <cellStyleXfs count="37">
    <xf numFmtId="0" fontId="0" fillId="0" borderId="0"/>
    <xf numFmtId="0" fontId="9" fillId="3" borderId="9" applyNumberFormat="0" applyFont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2" borderId="0" applyNumberFormat="0" applyBorder="0" applyAlignment="0" applyProtection="0"/>
    <xf numFmtId="0" fontId="6" fillId="0" borderId="0"/>
    <xf numFmtId="165" fontId="14" fillId="0" borderId="0" applyFont="0" applyFill="0" applyBorder="0" applyAlignment="0" applyProtection="0"/>
    <xf numFmtId="0" fontId="5" fillId="2" borderId="0" applyNumberFormat="0" applyBorder="0" applyAlignment="0" applyProtection="0"/>
    <xf numFmtId="0" fontId="4" fillId="2" borderId="0" applyNumberFormat="0" applyBorder="0" applyAlignment="0" applyProtection="0"/>
    <xf numFmtId="0" fontId="3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0" borderId="0"/>
    <xf numFmtId="0" fontId="10" fillId="0" borderId="0"/>
    <xf numFmtId="164" fontId="21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21" fillId="0" borderId="0"/>
    <xf numFmtId="0" fontId="22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9" fontId="9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</cellStyleXfs>
  <cellXfs count="202">
    <xf numFmtId="0" fontId="0" fillId="0" borderId="0" xfId="0"/>
    <xf numFmtId="0" fontId="10" fillId="0" borderId="10" xfId="13" applyFont="1" applyFill="1" applyBorder="1" applyAlignment="1">
      <alignment wrapText="1"/>
    </xf>
    <xf numFmtId="0" fontId="10" fillId="0" borderId="0" xfId="13" applyFont="1" applyFill="1" applyBorder="1" applyAlignment="1">
      <alignment wrapText="1"/>
    </xf>
    <xf numFmtId="166" fontId="23" fillId="6" borderId="9" xfId="6" applyNumberFormat="1" applyFont="1" applyFill="1" applyBorder="1" applyAlignment="1" applyProtection="1">
      <alignment horizontal="right" vertical="center"/>
      <protection locked="0"/>
    </xf>
    <xf numFmtId="167" fontId="20" fillId="0" borderId="1" xfId="29" quotePrefix="1" applyNumberFormat="1" applyFont="1" applyBorder="1" applyAlignment="1">
      <alignment horizontal="center" vertical="center"/>
    </xf>
    <xf numFmtId="0" fontId="1" fillId="0" borderId="0" xfId="30"/>
    <xf numFmtId="0" fontId="20" fillId="0" borderId="0" xfId="30" quotePrefix="1" applyNumberFormat="1" applyFont="1"/>
    <xf numFmtId="0" fontId="20" fillId="0" borderId="10" xfId="30" quotePrefix="1" applyNumberFormat="1" applyFont="1" applyBorder="1"/>
    <xf numFmtId="0" fontId="9" fillId="0" borderId="0" xfId="30" applyFont="1"/>
    <xf numFmtId="0" fontId="28" fillId="4" borderId="0" xfId="2" applyFont="1" applyFill="1" applyProtection="1">
      <protection hidden="1"/>
    </xf>
    <xf numFmtId="0" fontId="9" fillId="4" borderId="0" xfId="2" applyFont="1" applyFill="1" applyProtection="1">
      <protection hidden="1"/>
    </xf>
    <xf numFmtId="0" fontId="9" fillId="4" borderId="0" xfId="2" applyFont="1" applyFill="1" applyBorder="1" applyProtection="1">
      <protection hidden="1"/>
    </xf>
    <xf numFmtId="166" fontId="13" fillId="4" borderId="0" xfId="2" applyNumberFormat="1" applyFont="1" applyFill="1" applyProtection="1">
      <protection hidden="1"/>
    </xf>
    <xf numFmtId="0" fontId="28" fillId="4" borderId="0" xfId="2" applyFont="1" applyFill="1" applyBorder="1" applyProtection="1">
      <protection hidden="1"/>
    </xf>
    <xf numFmtId="0" fontId="17" fillId="4" borderId="0" xfId="2" applyFont="1" applyFill="1" applyBorder="1" applyAlignment="1" applyProtection="1">
      <alignment horizontal="left" vertical="center" wrapText="1"/>
      <protection hidden="1"/>
    </xf>
    <xf numFmtId="0" fontId="18" fillId="4" borderId="0" xfId="2" applyFont="1" applyFill="1" applyBorder="1" applyAlignment="1" applyProtection="1">
      <alignment horizontal="center" vertical="center" wrapText="1"/>
      <protection hidden="1"/>
    </xf>
    <xf numFmtId="0" fontId="19" fillId="4" borderId="0" xfId="2" applyFont="1" applyFill="1" applyProtection="1">
      <protection hidden="1"/>
    </xf>
    <xf numFmtId="166" fontId="16" fillId="4" borderId="0" xfId="2" applyNumberFormat="1" applyFont="1" applyFill="1" applyBorder="1" applyAlignment="1" applyProtection="1">
      <alignment horizontal="center" vertical="center" wrapText="1"/>
      <protection hidden="1"/>
    </xf>
    <xf numFmtId="0" fontId="18" fillId="4" borderId="6" xfId="2" applyFont="1" applyFill="1" applyBorder="1" applyAlignment="1" applyProtection="1">
      <alignment horizontal="center" vertical="center" wrapText="1"/>
      <protection hidden="1"/>
    </xf>
    <xf numFmtId="0" fontId="28" fillId="4" borderId="0" xfId="2" applyFont="1" applyFill="1" applyAlignment="1" applyProtection="1">
      <alignment vertical="center"/>
      <protection hidden="1"/>
    </xf>
    <xf numFmtId="0" fontId="9" fillId="4" borderId="0" xfId="2" applyFont="1" applyFill="1" applyAlignment="1" applyProtection="1">
      <alignment vertical="center"/>
      <protection hidden="1"/>
    </xf>
    <xf numFmtId="0" fontId="9" fillId="4" borderId="0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vertical="top" wrapText="1"/>
      <protection hidden="1"/>
    </xf>
    <xf numFmtId="0" fontId="9" fillId="4" borderId="0" xfId="2" applyFont="1" applyFill="1" applyBorder="1" applyAlignment="1" applyProtection="1">
      <alignment horizontal="left" vertical="top" wrapText="1"/>
      <protection hidden="1"/>
    </xf>
    <xf numFmtId="166" fontId="13" fillId="4" borderId="0" xfId="2" applyNumberFormat="1" applyFont="1" applyFill="1" applyBorder="1" applyAlignment="1" applyProtection="1">
      <alignment horizontal="left" vertical="top" wrapText="1"/>
      <protection hidden="1"/>
    </xf>
    <xf numFmtId="0" fontId="26" fillId="4" borderId="0" xfId="2" applyFont="1" applyFill="1" applyBorder="1" applyAlignment="1" applyProtection="1">
      <alignment horizontal="left" vertical="center"/>
      <protection hidden="1"/>
    </xf>
    <xf numFmtId="166" fontId="23" fillId="4" borderId="0" xfId="6" applyNumberFormat="1" applyFont="1" applyFill="1" applyBorder="1" applyAlignment="1" applyProtection="1">
      <alignment vertical="center"/>
      <protection hidden="1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0" fontId="27" fillId="4" borderId="0" xfId="2" applyFont="1" applyFill="1" applyAlignment="1" applyProtection="1">
      <alignment vertical="center"/>
      <protection hidden="1"/>
    </xf>
    <xf numFmtId="0" fontId="30" fillId="4" borderId="0" xfId="2" applyFont="1" applyFill="1" applyBorder="1" applyAlignment="1" applyProtection="1">
      <alignment horizontal="left" vertical="top"/>
      <protection hidden="1"/>
    </xf>
    <xf numFmtId="0" fontId="16" fillId="4" borderId="0" xfId="2" applyFont="1" applyFill="1" applyBorder="1" applyAlignment="1" applyProtection="1">
      <alignment horizontal="left" vertical="top"/>
      <protection hidden="1"/>
    </xf>
    <xf numFmtId="0" fontId="10" fillId="4" borderId="0" xfId="2" applyFont="1" applyFill="1" applyBorder="1" applyAlignment="1" applyProtection="1">
      <alignment horizontal="center" vertical="center"/>
      <protection hidden="1"/>
    </xf>
    <xf numFmtId="0" fontId="8" fillId="4" borderId="0" xfId="1" applyFont="1" applyFill="1" applyBorder="1" applyAlignment="1" applyProtection="1">
      <alignment horizontal="center" vertical="center"/>
      <protection hidden="1"/>
    </xf>
    <xf numFmtId="0" fontId="28" fillId="4" borderId="2" xfId="2" applyFont="1" applyFill="1" applyBorder="1" applyProtection="1">
      <protection hidden="1"/>
    </xf>
    <xf numFmtId="0" fontId="28" fillId="4" borderId="3" xfId="2" applyFont="1" applyFill="1" applyBorder="1" applyProtection="1">
      <protection hidden="1"/>
    </xf>
    <xf numFmtId="0" fontId="9" fillId="4" borderId="3" xfId="2" applyFont="1" applyFill="1" applyBorder="1" applyProtection="1">
      <protection hidden="1"/>
    </xf>
    <xf numFmtId="0" fontId="11" fillId="4" borderId="3" xfId="2" applyFont="1" applyFill="1" applyBorder="1" applyAlignment="1" applyProtection="1">
      <alignment vertical="center" wrapText="1"/>
      <protection hidden="1"/>
    </xf>
    <xf numFmtId="166" fontId="11" fillId="4" borderId="3" xfId="2" applyNumberFormat="1" applyFont="1" applyFill="1" applyBorder="1" applyAlignment="1" applyProtection="1">
      <alignment vertical="center" wrapText="1"/>
      <protection hidden="1"/>
    </xf>
    <xf numFmtId="0" fontId="9" fillId="4" borderId="4" xfId="2" applyFont="1" applyFill="1" applyBorder="1" applyProtection="1">
      <protection hidden="1"/>
    </xf>
    <xf numFmtId="0" fontId="9" fillId="4" borderId="5" xfId="2" applyFont="1" applyFill="1" applyBorder="1" applyProtection="1"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6" xfId="2" applyFont="1" applyFill="1" applyBorder="1" applyProtection="1">
      <protection hidden="1"/>
    </xf>
    <xf numFmtId="0" fontId="11" fillId="4" borderId="0" xfId="2" applyFont="1" applyFill="1" applyBorder="1" applyAlignment="1" applyProtection="1">
      <alignment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Alignment="1" applyProtection="1">
      <alignment wrapText="1"/>
      <protection hidden="1"/>
    </xf>
    <xf numFmtId="0" fontId="9" fillId="4" borderId="5" xfId="2" applyFont="1" applyFill="1" applyBorder="1" applyAlignment="1" applyProtection="1">
      <alignment wrapText="1"/>
      <protection hidden="1"/>
    </xf>
    <xf numFmtId="0" fontId="10" fillId="0" borderId="32" xfId="2" applyFont="1" applyFill="1" applyBorder="1" applyAlignment="1" applyProtection="1">
      <alignment horizontal="center" vertical="center" wrapText="1"/>
      <protection hidden="1"/>
    </xf>
    <xf numFmtId="0" fontId="10" fillId="0" borderId="6" xfId="2" applyFont="1" applyFill="1" applyBorder="1" applyAlignment="1" applyProtection="1">
      <alignment horizontal="center" vertical="center" wrapText="1"/>
      <protection hidden="1"/>
    </xf>
    <xf numFmtId="0" fontId="28" fillId="4" borderId="5" xfId="2" applyFont="1" applyFill="1" applyBorder="1" applyProtection="1">
      <protection hidden="1"/>
    </xf>
    <xf numFmtId="0" fontId="31" fillId="4" borderId="0" xfId="2" applyFont="1" applyFill="1" applyBorder="1" applyAlignment="1" applyProtection="1">
      <alignment horizontal="left" vertical="center" wrapText="1"/>
      <protection hidden="1"/>
    </xf>
    <xf numFmtId="0" fontId="28" fillId="4" borderId="5" xfId="2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hidden="1"/>
    </xf>
    <xf numFmtId="166" fontId="10" fillId="5" borderId="9" xfId="6" applyNumberFormat="1" applyFont="1" applyFill="1" applyBorder="1" applyAlignment="1" applyProtection="1">
      <alignment horizontal="right" vertical="center"/>
      <protection hidden="1"/>
    </xf>
    <xf numFmtId="0" fontId="19" fillId="4" borderId="6" xfId="2" applyFont="1" applyFill="1" applyBorder="1" applyAlignment="1" applyProtection="1">
      <alignment vertical="center"/>
      <protection hidden="1"/>
    </xf>
    <xf numFmtId="0" fontId="19" fillId="4" borderId="0" xfId="2" applyFont="1" applyFill="1" applyBorder="1" applyAlignment="1" applyProtection="1">
      <alignment vertical="center"/>
      <protection hidden="1"/>
    </xf>
    <xf numFmtId="0" fontId="19" fillId="4" borderId="0" xfId="2" applyFont="1" applyFill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horizontal="right" vertical="center" wrapText="1"/>
      <protection hidden="1"/>
    </xf>
    <xf numFmtId="0" fontId="18" fillId="4" borderId="0" xfId="2" applyFont="1" applyFill="1" applyBorder="1" applyAlignment="1" applyProtection="1">
      <alignment horizontal="right" vertical="center" wrapText="1"/>
      <protection hidden="1"/>
    </xf>
    <xf numFmtId="0" fontId="9" fillId="4" borderId="0" xfId="2" applyFont="1" applyFill="1" applyAlignment="1" applyProtection="1">
      <alignment horizontal="right"/>
      <protection hidden="1"/>
    </xf>
    <xf numFmtId="0" fontId="9" fillId="4" borderId="0" xfId="2" applyFont="1" applyFill="1" applyBorder="1" applyAlignment="1" applyProtection="1">
      <alignment horizontal="right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6" fillId="4" borderId="29" xfId="2" applyFont="1" applyFill="1" applyBorder="1" applyAlignment="1" applyProtection="1">
      <alignment horizontal="left" vertical="top" wrapText="1"/>
      <protection hidden="1"/>
    </xf>
    <xf numFmtId="0" fontId="9" fillId="4" borderId="29" xfId="2" applyFont="1" applyFill="1" applyBorder="1" applyProtection="1">
      <protection hidden="1"/>
    </xf>
    <xf numFmtId="166" fontId="10" fillId="5" borderId="27" xfId="6" applyNumberFormat="1" applyFont="1" applyFill="1" applyBorder="1" applyAlignment="1" applyProtection="1">
      <alignment vertical="center"/>
      <protection hidden="1"/>
    </xf>
    <xf numFmtId="166" fontId="10" fillId="5" borderId="15" xfId="6" applyNumberFormat="1" applyFont="1" applyFill="1" applyBorder="1" applyAlignment="1" applyProtection="1">
      <alignment vertical="center"/>
      <protection hidden="1"/>
    </xf>
    <xf numFmtId="0" fontId="28" fillId="4" borderId="7" xfId="2" applyFont="1" applyFill="1" applyBorder="1" applyProtection="1">
      <protection hidden="1"/>
    </xf>
    <xf numFmtId="0" fontId="28" fillId="4" borderId="1" xfId="2" applyFont="1" applyFill="1" applyBorder="1" applyProtection="1">
      <protection hidden="1"/>
    </xf>
    <xf numFmtId="0" fontId="9" fillId="4" borderId="1" xfId="2" applyFont="1" applyFill="1" applyBorder="1" applyProtection="1">
      <protection hidden="1"/>
    </xf>
    <xf numFmtId="166" fontId="13" fillId="4" borderId="1" xfId="2" applyNumberFormat="1" applyFont="1" applyFill="1" applyBorder="1" applyProtection="1">
      <protection hidden="1"/>
    </xf>
    <xf numFmtId="0" fontId="9" fillId="4" borderId="8" xfId="2" applyFont="1" applyFill="1" applyBorder="1" applyProtection="1">
      <protection hidden="1"/>
    </xf>
    <xf numFmtId="0" fontId="17" fillId="4" borderId="3" xfId="2" applyFont="1" applyFill="1" applyBorder="1" applyAlignment="1" applyProtection="1">
      <alignment horizontal="left" vertical="center" wrapText="1"/>
      <protection hidden="1"/>
    </xf>
    <xf numFmtId="0" fontId="18" fillId="4" borderId="3" xfId="2" applyFont="1" applyFill="1" applyBorder="1" applyAlignment="1" applyProtection="1">
      <alignment horizontal="center" vertical="center" wrapText="1"/>
      <protection hidden="1"/>
    </xf>
    <xf numFmtId="0" fontId="27" fillId="4" borderId="0" xfId="2" applyFont="1" applyFill="1" applyBorder="1" applyAlignment="1" applyProtection="1">
      <alignment horizontal="left" vertical="center"/>
      <protection hidden="1"/>
    </xf>
    <xf numFmtId="0" fontId="9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center" vertical="center" wrapText="1"/>
      <protection hidden="1"/>
    </xf>
    <xf numFmtId="0" fontId="35" fillId="4" borderId="0" xfId="2" applyFont="1" applyFill="1" applyBorder="1" applyAlignment="1" applyProtection="1">
      <alignment horizontal="right" vertical="center" wrapText="1"/>
      <protection hidden="1"/>
    </xf>
    <xf numFmtId="0" fontId="13" fillId="4" borderId="0" xfId="2" applyFont="1" applyFill="1" applyBorder="1" applyAlignment="1" applyProtection="1">
      <alignment wrapText="1"/>
      <protection hidden="1"/>
    </xf>
    <xf numFmtId="0" fontId="9" fillId="4" borderId="0" xfId="2" applyFont="1" applyFill="1" applyBorder="1" applyAlignment="1" applyProtection="1">
      <alignment vertical="top" wrapText="1"/>
      <protection hidden="1"/>
    </xf>
    <xf numFmtId="0" fontId="12" fillId="4" borderId="0" xfId="2" applyFont="1" applyFill="1" applyBorder="1" applyAlignment="1" applyProtection="1">
      <alignment horizontal="left" vertical="top" wrapText="1"/>
      <protection hidden="1"/>
    </xf>
    <xf numFmtId="0" fontId="9" fillId="4" borderId="0" xfId="2" applyFont="1" applyFill="1" applyBorder="1" applyAlignment="1" applyProtection="1">
      <alignment horizontal="center" vertical="center"/>
      <protection hidden="1"/>
    </xf>
    <xf numFmtId="0" fontId="28" fillId="4" borderId="0" xfId="2" applyFont="1" applyFill="1" applyAlignment="1" applyProtection="1">
      <alignment horizontal="left" vertical="center"/>
      <protection hidden="1"/>
    </xf>
    <xf numFmtId="0" fontId="28" fillId="4" borderId="5" xfId="2" applyFont="1" applyFill="1" applyBorder="1" applyAlignment="1" applyProtection="1">
      <alignment horizontal="left" vertical="center"/>
      <protection hidden="1"/>
    </xf>
    <xf numFmtId="0" fontId="23" fillId="4" borderId="0" xfId="2" applyFont="1" applyFill="1" applyBorder="1" applyAlignment="1" applyProtection="1">
      <alignment horizontal="center" vertical="center"/>
      <protection hidden="1"/>
    </xf>
    <xf numFmtId="9" fontId="38" fillId="0" borderId="9" xfId="20" applyFont="1" applyFill="1" applyBorder="1" applyAlignment="1" applyProtection="1">
      <alignment horizontal="center" vertical="center"/>
      <protection hidden="1"/>
    </xf>
    <xf numFmtId="0" fontId="23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Alignment="1" applyProtection="1">
      <alignment horizontal="center" vertical="center"/>
      <protection hidden="1"/>
    </xf>
    <xf numFmtId="166" fontId="10" fillId="4" borderId="0" xfId="6" applyNumberFormat="1" applyFont="1" applyFill="1" applyBorder="1" applyAlignment="1" applyProtection="1">
      <alignment horizontal="center" vertical="center"/>
      <protection hidden="1"/>
    </xf>
    <xf numFmtId="9" fontId="38" fillId="4" borderId="0" xfId="20" applyFont="1" applyFill="1" applyBorder="1" applyAlignment="1" applyProtection="1">
      <alignment horizontal="center" vertical="center"/>
      <protection hidden="1"/>
    </xf>
    <xf numFmtId="0" fontId="26" fillId="4" borderId="0" xfId="2" applyFont="1" applyFill="1" applyBorder="1" applyAlignment="1" applyProtection="1">
      <alignment horizontal="center" vertical="center" wrapText="1"/>
      <protection hidden="1"/>
    </xf>
    <xf numFmtId="166" fontId="13" fillId="4" borderId="0" xfId="2" applyNumberFormat="1" applyFont="1" applyFill="1" applyAlignment="1" applyProtection="1">
      <alignment horizontal="center" vertical="center"/>
      <protection hidden="1"/>
    </xf>
    <xf numFmtId="0" fontId="33" fillId="4" borderId="0" xfId="2" applyFont="1" applyFill="1" applyBorder="1" applyAlignment="1" applyProtection="1">
      <alignment horizontal="left" vertical="center"/>
      <protection hidden="1"/>
    </xf>
    <xf numFmtId="0" fontId="33" fillId="4" borderId="5" xfId="2" applyFont="1" applyFill="1" applyBorder="1" applyAlignment="1" applyProtection="1">
      <alignment horizontal="left" vertical="center"/>
      <protection hidden="1"/>
    </xf>
    <xf numFmtId="0" fontId="32" fillId="4" borderId="0" xfId="2" applyFont="1" applyFill="1" applyBorder="1" applyAlignment="1" applyProtection="1">
      <alignment horizontal="left" vertical="center"/>
      <protection hidden="1"/>
    </xf>
    <xf numFmtId="0" fontId="34" fillId="4" borderId="0" xfId="2" applyFont="1" applyFill="1" applyBorder="1" applyAlignment="1" applyProtection="1">
      <alignment horizontal="left" vertical="center" wrapText="1"/>
      <protection hidden="1"/>
    </xf>
    <xf numFmtId="0" fontId="34" fillId="4" borderId="0" xfId="2" applyFont="1" applyFill="1" applyBorder="1" applyAlignment="1" applyProtection="1">
      <alignment horizontal="right" vertical="center" wrapText="1"/>
      <protection hidden="1"/>
    </xf>
    <xf numFmtId="0" fontId="35" fillId="4" borderId="0" xfId="2" applyFont="1" applyFill="1" applyBorder="1" applyAlignment="1" applyProtection="1">
      <alignment horizontal="center" vertical="center" wrapText="1"/>
      <protection hidden="1"/>
    </xf>
    <xf numFmtId="0" fontId="35" fillId="0" borderId="0" xfId="2" applyFont="1" applyFill="1" applyBorder="1" applyAlignment="1" applyProtection="1">
      <alignment horizontal="center" vertical="center" wrapText="1"/>
      <protection hidden="1"/>
    </xf>
    <xf numFmtId="0" fontId="36" fillId="4" borderId="0" xfId="2" applyFont="1" applyFill="1" applyBorder="1" applyAlignment="1" applyProtection="1">
      <alignment horizontal="center" vertical="center"/>
      <protection hidden="1"/>
    </xf>
    <xf numFmtId="0" fontId="36" fillId="4" borderId="0" xfId="2" applyFont="1" applyFill="1" applyAlignment="1" applyProtection="1">
      <alignment horizontal="center" vertical="center"/>
      <protection hidden="1"/>
    </xf>
    <xf numFmtId="0" fontId="32" fillId="4" borderId="0" xfId="2" applyFont="1" applyFill="1" applyBorder="1" applyAlignment="1" applyProtection="1">
      <alignment horizontal="center" vertical="center" wrapText="1"/>
      <protection hidden="1"/>
    </xf>
    <xf numFmtId="166" fontId="37" fillId="4" borderId="0" xfId="2" applyNumberFormat="1" applyFont="1" applyFill="1" applyAlignment="1" applyProtection="1">
      <alignment horizontal="center" vertical="center"/>
      <protection hidden="1"/>
    </xf>
    <xf numFmtId="0" fontId="40" fillId="4" borderId="0" xfId="2" applyFont="1" applyFill="1" applyBorder="1" applyAlignment="1" applyProtection="1">
      <alignment horizontal="center" vertical="center"/>
      <protection hidden="1"/>
    </xf>
    <xf numFmtId="0" fontId="35" fillId="4" borderId="29" xfId="2" applyFont="1" applyFill="1" applyBorder="1" applyAlignment="1" applyProtection="1">
      <alignment horizontal="right" vertical="center" wrapText="1"/>
      <protection hidden="1"/>
    </xf>
    <xf numFmtId="0" fontId="35" fillId="4" borderId="30" xfId="2" applyFont="1" applyFill="1" applyBorder="1" applyAlignment="1" applyProtection="1">
      <alignment horizontal="right" vertical="center" wrapText="1"/>
      <protection hidden="1"/>
    </xf>
    <xf numFmtId="0" fontId="28" fillId="4" borderId="1" xfId="2" applyFont="1" applyFill="1" applyBorder="1" applyAlignment="1" applyProtection="1">
      <alignment horizontal="left" vertical="center" indent="1"/>
      <protection hidden="1"/>
    </xf>
    <xf numFmtId="0" fontId="9" fillId="4" borderId="1" xfId="2" applyFont="1" applyFill="1" applyBorder="1" applyAlignment="1" applyProtection="1">
      <alignment vertical="top" wrapText="1"/>
      <protection hidden="1"/>
    </xf>
    <xf numFmtId="0" fontId="9" fillId="4" borderId="1" xfId="2" applyFont="1" applyFill="1" applyBorder="1" applyAlignment="1" applyProtection="1">
      <alignment vertical="center"/>
      <protection hidden="1"/>
    </xf>
    <xf numFmtId="166" fontId="23" fillId="4" borderId="1" xfId="6" applyNumberFormat="1" applyFont="1" applyFill="1" applyBorder="1" applyAlignment="1" applyProtection="1">
      <alignment horizontal="right" vertical="center"/>
      <protection hidden="1"/>
    </xf>
    <xf numFmtId="0" fontId="23" fillId="4" borderId="1" xfId="2" applyFont="1" applyFill="1" applyBorder="1" applyAlignment="1" applyProtection="1">
      <alignment vertical="center"/>
      <protection hidden="1"/>
    </xf>
    <xf numFmtId="166" fontId="13" fillId="4" borderId="0" xfId="2" applyNumberFormat="1" applyFont="1" applyFill="1" applyBorder="1" applyProtection="1">
      <protection hidden="1"/>
    </xf>
    <xf numFmtId="0" fontId="23" fillId="4" borderId="0" xfId="2" applyFont="1" applyFill="1" applyBorder="1" applyAlignment="1" applyProtection="1">
      <alignment vertical="center"/>
      <protection hidden="1"/>
    </xf>
    <xf numFmtId="0" fontId="28" fillId="4" borderId="0" xfId="2" applyFont="1" applyFill="1" applyBorder="1" applyAlignment="1" applyProtection="1">
      <alignment horizontal="left" vertical="center" indent="1"/>
      <protection hidden="1"/>
    </xf>
    <xf numFmtId="166" fontId="23" fillId="4" borderId="0" xfId="6" applyNumberFormat="1" applyFont="1" applyFill="1" applyBorder="1" applyAlignment="1" applyProtection="1">
      <alignment horizontal="right" vertical="center"/>
      <protection hidden="1"/>
    </xf>
    <xf numFmtId="0" fontId="30" fillId="4" borderId="0" xfId="2" applyFont="1" applyFill="1" applyBorder="1" applyAlignment="1" applyProtection="1">
      <alignment horizontal="left" vertical="center"/>
      <protection hidden="1"/>
    </xf>
    <xf numFmtId="0" fontId="16" fillId="4" borderId="0" xfId="2" applyFont="1" applyFill="1" applyBorder="1" applyAlignment="1" applyProtection="1">
      <alignment horizontal="left" vertical="center"/>
      <protection hidden="1"/>
    </xf>
    <xf numFmtId="165" fontId="8" fillId="4" borderId="0" xfId="1" applyNumberFormat="1" applyFont="1" applyFill="1" applyBorder="1" applyAlignment="1" applyProtection="1">
      <alignment horizontal="center" vertical="center"/>
      <protection hidden="1"/>
    </xf>
    <xf numFmtId="166" fontId="15" fillId="4" borderId="0" xfId="1" applyNumberFormat="1" applyFont="1" applyFill="1" applyBorder="1" applyAlignment="1" applyProtection="1">
      <alignment horizontal="right"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8" fillId="4" borderId="0" xfId="2" applyFont="1" applyFill="1" applyAlignment="1" applyProtection="1">
      <alignment horizontal="right"/>
      <protection hidden="1"/>
    </xf>
    <xf numFmtId="0" fontId="28" fillId="4" borderId="5" xfId="2" applyFont="1" applyFill="1" applyBorder="1" applyAlignment="1" applyProtection="1">
      <alignment horizontal="right" vertical="center"/>
      <protection hidden="1"/>
    </xf>
    <xf numFmtId="0" fontId="19" fillId="4" borderId="0" xfId="2" applyFont="1" applyFill="1" applyBorder="1" applyAlignment="1" applyProtection="1">
      <alignment horizontal="right" vertical="center"/>
      <protection hidden="1"/>
    </xf>
    <xf numFmtId="0" fontId="9" fillId="4" borderId="0" xfId="2" applyFont="1" applyFill="1" applyBorder="1" applyAlignment="1" applyProtection="1">
      <alignment horizontal="right" vertical="center"/>
      <protection locked="0"/>
    </xf>
    <xf numFmtId="168" fontId="18" fillId="4" borderId="0" xfId="20" applyNumberFormat="1" applyFont="1" applyFill="1" applyBorder="1" applyAlignment="1" applyProtection="1">
      <alignment horizontal="right" vertical="center" wrapText="1"/>
      <protection locked="0"/>
    </xf>
    <xf numFmtId="0" fontId="18" fillId="4" borderId="0" xfId="2" applyFont="1" applyFill="1" applyBorder="1" applyAlignment="1" applyProtection="1">
      <alignment horizontal="right" vertical="center" wrapText="1"/>
      <protection locked="0"/>
    </xf>
    <xf numFmtId="0" fontId="9" fillId="4" borderId="0" xfId="2" applyFont="1" applyFill="1" applyAlignment="1" applyProtection="1">
      <alignment horizontal="right"/>
      <protection locked="0"/>
    </xf>
    <xf numFmtId="0" fontId="26" fillId="4" borderId="0" xfId="2" applyFont="1" applyFill="1" applyBorder="1" applyAlignment="1" applyProtection="1">
      <alignment horizontal="right" vertical="top" wrapText="1"/>
      <protection locked="0"/>
    </xf>
    <xf numFmtId="0" fontId="9" fillId="4" borderId="0" xfId="2" applyFont="1" applyFill="1" applyBorder="1" applyAlignment="1" applyProtection="1">
      <alignment horizontal="right"/>
      <protection locked="0"/>
    </xf>
    <xf numFmtId="0" fontId="35" fillId="4" borderId="0" xfId="2" applyFont="1" applyFill="1" applyBorder="1" applyAlignment="1" applyProtection="1">
      <alignment horizontal="right" vertical="center" wrapText="1"/>
      <protection locked="0"/>
    </xf>
    <xf numFmtId="0" fontId="34" fillId="4" borderId="0" xfId="2" applyFont="1" applyFill="1" applyBorder="1" applyAlignment="1" applyProtection="1">
      <alignment horizontal="right" vertical="center" wrapText="1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9" fillId="5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9" xfId="6" applyNumberFormat="1" applyFont="1" applyFill="1" applyBorder="1" applyAlignment="1" applyProtection="1">
      <alignment horizontal="right" vertical="center"/>
      <protection hidden="1"/>
    </xf>
    <xf numFmtId="166" fontId="10" fillId="7" borderId="27" xfId="6" applyNumberFormat="1" applyFont="1" applyFill="1" applyBorder="1" applyAlignment="1" applyProtection="1">
      <alignment vertical="center"/>
      <protection hidden="1"/>
    </xf>
    <xf numFmtId="166" fontId="10" fillId="7" borderId="15" xfId="6" applyNumberFormat="1" applyFont="1" applyFill="1" applyBorder="1" applyAlignment="1" applyProtection="1">
      <alignment vertical="center"/>
      <protection hidden="1"/>
    </xf>
    <xf numFmtId="166" fontId="9" fillId="5" borderId="9" xfId="6" applyNumberFormat="1" applyFont="1" applyFill="1" applyBorder="1" applyAlignment="1" applyProtection="1">
      <alignment vertical="center"/>
      <protection hidden="1"/>
    </xf>
    <xf numFmtId="168" fontId="18" fillId="4" borderId="0" xfId="20" applyNumberFormat="1" applyFont="1" applyFill="1" applyBorder="1" applyAlignment="1" applyProtection="1">
      <alignment vertical="center" wrapText="1"/>
      <protection hidden="1"/>
    </xf>
    <xf numFmtId="0" fontId="18" fillId="4" borderId="0" xfId="2" applyFont="1" applyFill="1" applyBorder="1" applyAlignment="1" applyProtection="1">
      <alignment vertical="center" wrapText="1"/>
      <protection hidden="1"/>
    </xf>
    <xf numFmtId="0" fontId="9" fillId="4" borderId="0" xfId="2" applyFont="1" applyFill="1" applyAlignment="1" applyProtection="1">
      <protection hidden="1"/>
    </xf>
    <xf numFmtId="0" fontId="9" fillId="4" borderId="0" xfId="2" applyFont="1" applyFill="1" applyBorder="1" applyAlignment="1" applyProtection="1"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0" fillId="0" borderId="0" xfId="0" applyAlignment="1">
      <alignment wrapText="1"/>
    </xf>
    <xf numFmtId="0" fontId="28" fillId="4" borderId="28" xfId="2" applyFont="1" applyFill="1" applyBorder="1" applyAlignment="1" applyProtection="1">
      <alignment horizontal="center"/>
      <protection hidden="1"/>
    </xf>
    <xf numFmtId="168" fontId="18" fillId="4" borderId="29" xfId="20" applyNumberFormat="1" applyFont="1" applyFill="1" applyBorder="1" applyAlignment="1" applyProtection="1">
      <alignment horizontal="center" vertical="center" wrapText="1"/>
      <protection hidden="1"/>
    </xf>
    <xf numFmtId="0" fontId="27" fillId="4" borderId="20" xfId="2" applyFont="1" applyFill="1" applyBorder="1" applyAlignment="1" applyProtection="1">
      <alignment horizontal="left" vertical="center"/>
      <protection hidden="1"/>
    </xf>
    <xf numFmtId="0" fontId="27" fillId="4" borderId="22" xfId="2" applyFont="1" applyFill="1" applyBorder="1" applyAlignment="1" applyProtection="1">
      <alignment horizontal="left" vertical="center"/>
      <protection hidden="1"/>
    </xf>
    <xf numFmtId="166" fontId="10" fillId="7" borderId="20" xfId="6" applyNumberFormat="1" applyFont="1" applyFill="1" applyBorder="1" applyAlignment="1" applyProtection="1">
      <alignment vertical="center"/>
      <protection hidden="1"/>
    </xf>
    <xf numFmtId="166" fontId="10" fillId="7" borderId="21" xfId="6" applyNumberFormat="1" applyFont="1" applyFill="1" applyBorder="1" applyAlignment="1" applyProtection="1">
      <alignment vertical="center"/>
      <protection hidden="1"/>
    </xf>
    <xf numFmtId="166" fontId="10" fillId="7" borderId="22" xfId="6" applyNumberFormat="1" applyFont="1" applyFill="1" applyBorder="1" applyAlignment="1" applyProtection="1">
      <alignment vertical="center"/>
      <protection hidden="1"/>
    </xf>
    <xf numFmtId="0" fontId="29" fillId="4" borderId="23" xfId="2" applyFont="1" applyFill="1" applyBorder="1" applyAlignment="1" applyProtection="1">
      <alignment horizontal="left" vertical="center" indent="1"/>
      <protection hidden="1"/>
    </xf>
    <xf numFmtId="0" fontId="29" fillId="4" borderId="25" xfId="2" applyFont="1" applyFill="1" applyBorder="1" applyAlignment="1" applyProtection="1">
      <alignment horizontal="left" vertical="center" indent="1"/>
      <protection hidden="1"/>
    </xf>
    <xf numFmtId="166" fontId="9" fillId="5" borderId="11" xfId="6" applyNumberFormat="1" applyFont="1" applyFill="1" applyBorder="1" applyAlignment="1" applyProtection="1">
      <alignment vertical="center"/>
      <protection hidden="1"/>
    </xf>
    <xf numFmtId="166" fontId="9" fillId="5" borderId="12" xfId="6" applyNumberFormat="1" applyFont="1" applyFill="1" applyBorder="1" applyAlignment="1" applyProtection="1">
      <alignment vertical="center"/>
      <protection hidden="1"/>
    </xf>
    <xf numFmtId="166" fontId="9" fillId="5" borderId="13" xfId="6" applyNumberFormat="1" applyFont="1" applyFill="1" applyBorder="1" applyAlignment="1" applyProtection="1">
      <alignment vertical="center"/>
      <protection hidden="1"/>
    </xf>
    <xf numFmtId="0" fontId="10" fillId="0" borderId="31" xfId="2" applyFont="1" applyFill="1" applyBorder="1" applyAlignment="1" applyProtection="1">
      <alignment horizontal="center" vertical="center" wrapText="1"/>
      <protection hidden="1"/>
    </xf>
    <xf numFmtId="0" fontId="10" fillId="0" borderId="26" xfId="2" applyFont="1" applyFill="1" applyBorder="1" applyAlignment="1" applyProtection="1">
      <alignment horizontal="center" vertical="center" wrapText="1"/>
      <protection hidden="1"/>
    </xf>
    <xf numFmtId="0" fontId="10" fillId="0" borderId="33" xfId="2" applyFont="1" applyFill="1" applyBorder="1" applyAlignment="1" applyProtection="1">
      <alignment horizontal="center" vertical="center" wrapText="1"/>
      <protection hidden="1"/>
    </xf>
    <xf numFmtId="0" fontId="9" fillId="4" borderId="0" xfId="2" applyFont="1" applyFill="1" applyBorder="1" applyAlignment="1" applyProtection="1">
      <alignment horizontal="center"/>
      <protection hidden="1"/>
    </xf>
    <xf numFmtId="0" fontId="10" fillId="4" borderId="23" xfId="2" applyFont="1" applyFill="1" applyBorder="1" applyAlignment="1" applyProtection="1">
      <alignment horizontal="center" vertical="center" wrapText="1"/>
      <protection hidden="1"/>
    </xf>
    <xf numFmtId="0" fontId="10" fillId="4" borderId="24" xfId="2" applyFont="1" applyFill="1" applyBorder="1" applyAlignment="1" applyProtection="1">
      <alignment horizontal="center" vertical="center" wrapText="1"/>
      <protection hidden="1"/>
    </xf>
    <xf numFmtId="0" fontId="10" fillId="4" borderId="25" xfId="2" applyFont="1" applyFill="1" applyBorder="1" applyAlignment="1" applyProtection="1">
      <alignment horizontal="center" vertical="center" wrapText="1"/>
      <protection hidden="1"/>
    </xf>
    <xf numFmtId="0" fontId="10" fillId="0" borderId="16" xfId="2" applyFont="1" applyFill="1" applyBorder="1" applyAlignment="1" applyProtection="1">
      <alignment horizontal="center" vertical="center" wrapText="1"/>
      <protection hidden="1"/>
    </xf>
    <xf numFmtId="0" fontId="10" fillId="0" borderId="17" xfId="2" applyFont="1" applyFill="1" applyBorder="1" applyAlignment="1" applyProtection="1">
      <alignment horizontal="center" vertical="center" wrapText="1"/>
      <protection hidden="1"/>
    </xf>
    <xf numFmtId="0" fontId="10" fillId="0" borderId="18" xfId="2" applyFont="1" applyFill="1" applyBorder="1" applyAlignment="1" applyProtection="1">
      <alignment horizontal="center" vertical="center" wrapText="1"/>
      <protection hidden="1"/>
    </xf>
    <xf numFmtId="0" fontId="10" fillId="0" borderId="14" xfId="2" applyFont="1" applyFill="1" applyBorder="1" applyAlignment="1" applyProtection="1">
      <alignment horizontal="center" vertical="center" wrapText="1"/>
      <protection hidden="1"/>
    </xf>
    <xf numFmtId="0" fontId="10" fillId="0" borderId="0" xfId="2" applyFont="1" applyFill="1" applyBorder="1" applyAlignment="1" applyProtection="1">
      <alignment horizontal="center" vertical="center" wrapText="1"/>
      <protection hidden="1"/>
    </xf>
    <xf numFmtId="0" fontId="10" fillId="0" borderId="19" xfId="2" applyFont="1" applyFill="1" applyBorder="1" applyAlignment="1" applyProtection="1">
      <alignment horizontal="center" vertical="center" wrapText="1"/>
      <protection hidden="1"/>
    </xf>
    <xf numFmtId="0" fontId="10" fillId="0" borderId="34" xfId="2" applyFont="1" applyFill="1" applyBorder="1" applyAlignment="1" applyProtection="1">
      <alignment horizontal="center" vertical="center" wrapText="1"/>
      <protection hidden="1"/>
    </xf>
    <xf numFmtId="0" fontId="10" fillId="0" borderId="30" xfId="2" applyFont="1" applyFill="1" applyBorder="1" applyAlignment="1" applyProtection="1">
      <alignment horizontal="center" vertical="center" wrapText="1"/>
      <protection hidden="1"/>
    </xf>
    <xf numFmtId="0" fontId="10" fillId="0" borderId="35" xfId="2" applyFont="1" applyFill="1" applyBorder="1" applyAlignment="1" applyProtection="1">
      <alignment horizontal="center" vertical="center" wrapText="1"/>
      <protection hidden="1"/>
    </xf>
    <xf numFmtId="166" fontId="10" fillId="7" borderId="36" xfId="6" applyNumberFormat="1" applyFont="1" applyFill="1" applyBorder="1" applyAlignment="1" applyProtection="1">
      <alignment horizontal="right" vertical="center"/>
      <protection hidden="1"/>
    </xf>
    <xf numFmtId="166" fontId="10" fillId="7" borderId="37" xfId="6" applyNumberFormat="1" applyFont="1" applyFill="1" applyBorder="1" applyAlignment="1" applyProtection="1">
      <alignment horizontal="right" vertical="center"/>
      <protection hidden="1"/>
    </xf>
    <xf numFmtId="166" fontId="10" fillId="7" borderId="38" xfId="6" applyNumberFormat="1" applyFont="1" applyFill="1" applyBorder="1" applyAlignment="1" applyProtection="1">
      <alignment horizontal="right" vertical="center"/>
      <protection hidden="1"/>
    </xf>
    <xf numFmtId="0" fontId="10" fillId="4" borderId="0" xfId="20" applyNumberFormat="1" applyFont="1" applyFill="1" applyBorder="1" applyAlignment="1" applyProtection="1">
      <alignment horizontal="center" vertical="center"/>
      <protection hidden="1"/>
    </xf>
    <xf numFmtId="0" fontId="10" fillId="0" borderId="23" xfId="2" applyFont="1" applyFill="1" applyBorder="1" applyAlignment="1" applyProtection="1">
      <alignment horizontal="center" vertical="center" wrapText="1"/>
      <protection hidden="1"/>
    </xf>
    <xf numFmtId="0" fontId="10" fillId="0" borderId="24" xfId="2" applyFont="1" applyFill="1" applyBorder="1" applyAlignment="1" applyProtection="1">
      <alignment horizontal="center" vertical="center" wrapText="1"/>
      <protection hidden="1"/>
    </xf>
    <xf numFmtId="0" fontId="10" fillId="0" borderId="25" xfId="2" applyFont="1" applyFill="1" applyBorder="1" applyAlignment="1" applyProtection="1">
      <alignment horizontal="center" vertical="center" wrapText="1"/>
      <protection hidden="1"/>
    </xf>
    <xf numFmtId="0" fontId="11" fillId="4" borderId="0" xfId="2" applyFont="1" applyFill="1" applyBorder="1" applyAlignment="1" applyProtection="1">
      <alignment horizontal="center" vertical="center" wrapText="1"/>
      <protection hidden="1"/>
    </xf>
    <xf numFmtId="166" fontId="9" fillId="5" borderId="11" xfId="6" applyNumberFormat="1" applyFont="1" applyFill="1" applyBorder="1" applyAlignment="1" applyProtection="1">
      <alignment horizontal="right" vertical="center"/>
      <protection hidden="1"/>
    </xf>
    <xf numFmtId="166" fontId="9" fillId="5" borderId="12" xfId="6" applyNumberFormat="1" applyFont="1" applyFill="1" applyBorder="1" applyAlignment="1" applyProtection="1">
      <alignment horizontal="right" vertical="center"/>
      <protection hidden="1"/>
    </xf>
    <xf numFmtId="166" fontId="9" fillId="5" borderId="13" xfId="6" applyNumberFormat="1" applyFont="1" applyFill="1" applyBorder="1" applyAlignment="1" applyProtection="1">
      <alignment horizontal="right" vertical="center"/>
      <protection hidden="1"/>
    </xf>
    <xf numFmtId="0" fontId="42" fillId="4" borderId="0" xfId="2" applyFont="1" applyFill="1" applyAlignment="1" applyProtection="1">
      <alignment horizontal="left" vertical="center" indent="18"/>
      <protection hidden="1"/>
    </xf>
    <xf numFmtId="0" fontId="27" fillId="4" borderId="0" xfId="2" applyFont="1" applyFill="1" applyBorder="1" applyAlignment="1" applyProtection="1">
      <alignment horizontal="left" vertical="center" wrapText="1"/>
      <protection hidden="1"/>
    </xf>
    <xf numFmtId="0" fontId="39" fillId="6" borderId="23" xfId="2" applyFont="1" applyFill="1" applyBorder="1" applyAlignment="1" applyProtection="1">
      <alignment horizontal="left" vertical="center"/>
      <protection locked="0"/>
    </xf>
    <xf numFmtId="0" fontId="39" fillId="6" borderId="24" xfId="2" applyFont="1" applyFill="1" applyBorder="1" applyAlignment="1" applyProtection="1">
      <alignment horizontal="left" vertical="center"/>
      <protection locked="0"/>
    </xf>
    <xf numFmtId="0" fontId="39" fillId="6" borderId="25" xfId="2" applyFont="1" applyFill="1" applyBorder="1" applyAlignment="1" applyProtection="1">
      <alignment horizontal="left" vertical="center"/>
      <protection locked="0"/>
    </xf>
    <xf numFmtId="0" fontId="26" fillId="4" borderId="0" xfId="2" applyFont="1" applyFill="1" applyBorder="1" applyAlignment="1" applyProtection="1">
      <alignment horizontal="left" vertical="top" wrapText="1"/>
      <protection hidden="1"/>
    </xf>
    <xf numFmtId="166" fontId="23" fillId="6" borderId="11" xfId="6" applyNumberFormat="1" applyFont="1" applyFill="1" applyBorder="1" applyAlignment="1" applyProtection="1">
      <alignment horizontal="right" vertical="center"/>
      <protection locked="0"/>
    </xf>
    <xf numFmtId="166" fontId="23" fillId="6" borderId="12" xfId="6" applyNumberFormat="1" applyFont="1" applyFill="1" applyBorder="1" applyAlignment="1" applyProtection="1">
      <alignment horizontal="right" vertical="center"/>
      <protection locked="0"/>
    </xf>
    <xf numFmtId="166" fontId="23" fillId="6" borderId="13" xfId="6" applyNumberFormat="1" applyFont="1" applyFill="1" applyBorder="1" applyAlignment="1" applyProtection="1">
      <alignment horizontal="right" vertical="center"/>
      <protection locked="0"/>
    </xf>
    <xf numFmtId="166" fontId="10" fillId="5" borderId="20" xfId="6" applyNumberFormat="1" applyFont="1" applyFill="1" applyBorder="1" applyAlignment="1" applyProtection="1">
      <alignment vertical="center"/>
      <protection hidden="1"/>
    </xf>
    <xf numFmtId="166" fontId="10" fillId="5" borderId="21" xfId="6" applyNumberFormat="1" applyFont="1" applyFill="1" applyBorder="1" applyAlignment="1" applyProtection="1">
      <alignment vertical="center"/>
      <protection hidden="1"/>
    </xf>
    <xf numFmtId="166" fontId="10" fillId="5" borderId="22" xfId="6" applyNumberFormat="1" applyFont="1" applyFill="1" applyBorder="1" applyAlignment="1" applyProtection="1">
      <alignment vertical="center"/>
      <protection hidden="1"/>
    </xf>
    <xf numFmtId="166" fontId="39" fillId="6" borderId="23" xfId="6" applyNumberFormat="1" applyFont="1" applyFill="1" applyBorder="1" applyAlignment="1" applyProtection="1">
      <alignment horizontal="center" vertical="center"/>
      <protection locked="0"/>
    </xf>
    <xf numFmtId="166" fontId="39" fillId="6" borderId="24" xfId="6" applyNumberFormat="1" applyFont="1" applyFill="1" applyBorder="1" applyAlignment="1" applyProtection="1">
      <alignment horizontal="center" vertical="center"/>
      <protection locked="0"/>
    </xf>
    <xf numFmtId="166" fontId="39" fillId="6" borderId="25" xfId="6" applyNumberFormat="1" applyFont="1" applyFill="1" applyBorder="1" applyAlignment="1" applyProtection="1">
      <alignment horizontal="center" vertical="center"/>
      <protection locked="0"/>
    </xf>
    <xf numFmtId="166" fontId="26" fillId="5" borderId="23" xfId="6" applyNumberFormat="1" applyFont="1" applyFill="1" applyBorder="1" applyAlignment="1" applyProtection="1">
      <alignment horizontal="left" vertical="center"/>
      <protection hidden="1"/>
    </xf>
    <xf numFmtId="166" fontId="26" fillId="5" borderId="24" xfId="6" applyNumberFormat="1" applyFont="1" applyFill="1" applyBorder="1" applyAlignment="1" applyProtection="1">
      <alignment horizontal="left" vertical="center"/>
      <protection hidden="1"/>
    </xf>
    <xf numFmtId="166" fontId="26" fillId="5" borderId="25" xfId="6" applyNumberFormat="1" applyFont="1" applyFill="1" applyBorder="1" applyAlignment="1" applyProtection="1">
      <alignment horizontal="left" vertical="center"/>
      <protection hidden="1"/>
    </xf>
  </cellXfs>
  <cellStyles count="37">
    <cellStyle name="20% - Accent3 2" xfId="4"/>
    <cellStyle name="20% - Accent3 2 2" xfId="8"/>
    <cellStyle name="20% - Accent3 2 3" xfId="9"/>
    <cellStyle name="20% - Accent3 2 4" xfId="10"/>
    <cellStyle name="20% - Accent3 3" xfId="7"/>
    <cellStyle name="20% - Accent3 3 2" xfId="11"/>
    <cellStyle name="Comma 2" xfId="14"/>
    <cellStyle name="Comma 3" xfId="29"/>
    <cellStyle name="Currency" xfId="6" builtinId="4"/>
    <cellStyle name="Currency 2" xfId="3"/>
    <cellStyle name="Followed Hyperlink" xfId="19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Hyperlink" xfId="18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31" builtinId="8" hidden="1"/>
    <cellStyle name="Hyperlink" xfId="33" builtinId="8" hidden="1"/>
    <cellStyle name="Hyperlink" xfId="35" builtinId="8" hidden="1"/>
    <cellStyle name="Normal" xfId="0" builtinId="0"/>
    <cellStyle name="Normal 2" xfId="2"/>
    <cellStyle name="Normal 2 2" xfId="16"/>
    <cellStyle name="Normal 3" xfId="5"/>
    <cellStyle name="Normal 3 2" xfId="12"/>
    <cellStyle name="Normal 4" xfId="17"/>
    <cellStyle name="Normal 5" xfId="30"/>
    <cellStyle name="Normal_pasummary2012P1_1" xfId="13"/>
    <cellStyle name="Note" xfId="1" builtinId="10"/>
    <cellStyle name="Percent" xfId="20" builtinId="5"/>
    <cellStyle name="Percent 2" xfId="1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A9EEAE"/>
      <rgbColor rgb="00165DEF"/>
      <rgbColor rgb="00FFFF00"/>
      <rgbColor rgb="00FCABAE"/>
      <rgbColor rgb="0000FFFF"/>
      <rgbColor rgb="00770E12"/>
      <rgbColor rgb="0000CA0E"/>
      <rgbColor rgb="0000395E"/>
      <rgbColor rgb="00FFC800"/>
      <rgbColor rgb="006C018B"/>
      <rgbColor rgb="00EEDCCA"/>
      <rgbColor rgb="00E5E5E5"/>
      <rgbColor rgb="00808080"/>
      <rgbColor rgb="009999FF"/>
      <rgbColor rgb="00D05800"/>
      <rgbColor rgb="00FCFAD3"/>
      <rgbColor rgb="00CCFFFF"/>
      <rgbColor rgb="00D39EF0"/>
      <rgbColor rgb="00FDDADB"/>
      <rgbColor rgb="00FEE6C9"/>
      <rgbColor rgb="00F3E5F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F2E8DE"/>
      <rgbColor rgb="00E6F5FE"/>
      <rgbColor rgb="00ECFEEF"/>
      <rgbColor rgb="00FCF99B"/>
      <rgbColor rgb="00D3E8F6"/>
      <rgbColor rgb="00FEEEF0"/>
      <rgbColor rgb="00E9C9FA"/>
      <rgbColor rgb="00FFF4E6"/>
      <rgbColor rgb="0095B9F0"/>
      <rgbColor rgb="0033CCCC"/>
      <rgbColor rgb="00D9F9DD"/>
      <rgbColor rgb="00FDE900"/>
      <rgbColor rgb="00FDD09C"/>
      <rgbColor rgb="00FF8100"/>
      <rgbColor rgb="005A2D01"/>
      <rgbColor rgb="00CDCCCC"/>
      <rgbColor rgb="00003366"/>
      <rgbColor rgb="00339966"/>
      <rgbColor rgb="0000750D"/>
      <rgbColor rgb="00974C02"/>
      <rgbColor rgb="00D7B99C"/>
      <rgbColor rgb="00A601D6"/>
      <rgbColor rgb="00333399"/>
      <rgbColor rgb="00808080"/>
    </indexedColors>
    <mruColors>
      <color rgb="FFCC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501177</xdr:colOff>
      <xdr:row>5</xdr:row>
      <xdr:rowOff>0</xdr:rowOff>
    </xdr:from>
    <xdr:to>
      <xdr:col>27</xdr:col>
      <xdr:colOff>355291</xdr:colOff>
      <xdr:row>8</xdr:row>
      <xdr:rowOff>117073</xdr:rowOff>
    </xdr:to>
    <xdr:sp macro="" textlink="">
      <xdr:nvSpPr>
        <xdr:cNvPr id="5" name="TextBox 4"/>
        <xdr:cNvSpPr txBox="1"/>
      </xdr:nvSpPr>
      <xdr:spPr>
        <a:xfrm>
          <a:off x="965811" y="1285488"/>
          <a:ext cx="15403870" cy="628170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Select the name of your consortium from the pull-down menu. Fill-out one worksheet for </a:t>
          </a:r>
          <a:r>
            <a:rPr lang="en-US" sz="1400" b="1" i="1"/>
            <a:t>each member </a:t>
          </a:r>
          <a:r>
            <a:rPr lang="en-US" sz="1400" i="1"/>
            <a:t>of your consortium. Values entered in individual worksheets will rollup here on the summary tab.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9918" y="95249"/>
          <a:ext cx="2949287" cy="1054175"/>
        </a:xfrm>
        <a:prstGeom prst="rect">
          <a:avLst/>
        </a:prstGeom>
      </xdr:spPr>
    </xdr:pic>
    <xdr:clientData/>
  </xdr:twoCellAnchor>
  <xdr:twoCellAnchor>
    <xdr:from>
      <xdr:col>2</xdr:col>
      <xdr:colOff>502095</xdr:colOff>
      <xdr:row>4</xdr:row>
      <xdr:rowOff>3</xdr:rowOff>
    </xdr:from>
    <xdr:to>
      <xdr:col>27</xdr:col>
      <xdr:colOff>515750</xdr:colOff>
      <xdr:row>8</xdr:row>
      <xdr:rowOff>93369</xdr:rowOff>
    </xdr:to>
    <xdr:sp macro="" textlink="">
      <xdr:nvSpPr>
        <xdr:cNvPr id="5" name="TextBox 4"/>
        <xdr:cNvSpPr txBox="1"/>
      </xdr:nvSpPr>
      <xdr:spPr>
        <a:xfrm>
          <a:off x="959886" y="1270003"/>
          <a:ext cx="15504701" cy="654529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38100</xdr:colOff>
      <xdr:row>0</xdr:row>
      <xdr:rowOff>95249</xdr:rowOff>
    </xdr:from>
    <xdr:to>
      <xdr:col>3</xdr:col>
      <xdr:colOff>1140114</xdr:colOff>
      <xdr:row>3</xdr:row>
      <xdr:rowOff>95901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" y="95249"/>
          <a:ext cx="2943514" cy="1054752"/>
        </a:xfrm>
        <a:prstGeom prst="rect">
          <a:avLst/>
        </a:prstGeom>
      </xdr:spPr>
    </xdr:pic>
    <xdr:clientData/>
  </xdr:twoCellAnchor>
  <xdr:twoCellAnchor>
    <xdr:from>
      <xdr:col>2</xdr:col>
      <xdr:colOff>491614</xdr:colOff>
      <xdr:row>5</xdr:row>
      <xdr:rowOff>2</xdr:rowOff>
    </xdr:from>
    <xdr:to>
      <xdr:col>27</xdr:col>
      <xdr:colOff>505269</xdr:colOff>
      <xdr:row>8</xdr:row>
      <xdr:rowOff>122903</xdr:rowOff>
    </xdr:to>
    <xdr:sp macro="" textlink="">
      <xdr:nvSpPr>
        <xdr:cNvPr id="3" name="TextBox 2"/>
        <xdr:cNvSpPr txBox="1"/>
      </xdr:nvSpPr>
      <xdr:spPr>
        <a:xfrm>
          <a:off x="948814" y="1282702"/>
          <a:ext cx="15482255" cy="643601"/>
        </a:xfrm>
        <a:prstGeom prst="rect">
          <a:avLst/>
        </a:prstGeom>
        <a:ln/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Instructions:</a:t>
          </a:r>
          <a:endParaRPr lang="en-US" sz="1400"/>
        </a:p>
        <a:p>
          <a:r>
            <a:rPr lang="en-US" sz="1400" i="1"/>
            <a:t>Complete the tables below with information from your institution. Only enter values in the blue-shaded cells. Values entered here will rollup on the summary tab. 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hill/Desktop/C:/Users/ghill/Documents/Spreadsheets/REV3%20AB104_MemberAllocationsForm_150830_v3.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us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A1:E673"/>
  <sheetViews>
    <sheetView workbookViewId="0"/>
  </sheetViews>
  <sheetFormatPr defaultColWidth="10.90625" defaultRowHeight="13" x14ac:dyDescent="0.6"/>
  <sheetData>
    <row r="1" spans="1:5" x14ac:dyDescent="0.6">
      <c r="A1" t="s">
        <v>125</v>
      </c>
      <c r="B1" t="s">
        <v>126</v>
      </c>
      <c r="C1" t="s">
        <v>127</v>
      </c>
      <c r="D1" t="s">
        <v>128</v>
      </c>
      <c r="E1" t="s">
        <v>0</v>
      </c>
    </row>
    <row r="2" spans="1:5" x14ac:dyDescent="0.6">
      <c r="A2" t="s">
        <v>14</v>
      </c>
      <c r="B2" t="s">
        <v>121</v>
      </c>
      <c r="C2" t="s">
        <v>7</v>
      </c>
      <c r="D2" t="s">
        <v>100</v>
      </c>
    </row>
    <row r="3" spans="1:5" x14ac:dyDescent="0.6">
      <c r="A3" t="s">
        <v>14</v>
      </c>
      <c r="B3" t="s">
        <v>121</v>
      </c>
      <c r="C3" t="s">
        <v>7</v>
      </c>
      <c r="D3" t="s">
        <v>99</v>
      </c>
    </row>
    <row r="4" spans="1:5" x14ac:dyDescent="0.6">
      <c r="A4" t="s">
        <v>14</v>
      </c>
      <c r="B4" t="s">
        <v>121</v>
      </c>
      <c r="C4" t="s">
        <v>7</v>
      </c>
      <c r="D4" t="s">
        <v>98</v>
      </c>
    </row>
    <row r="5" spans="1:5" x14ac:dyDescent="0.6">
      <c r="A5" t="s">
        <v>14</v>
      </c>
      <c r="B5" t="s">
        <v>121</v>
      </c>
      <c r="C5" t="s">
        <v>7</v>
      </c>
      <c r="D5" t="s">
        <v>97</v>
      </c>
    </row>
    <row r="6" spans="1:5" x14ac:dyDescent="0.6">
      <c r="A6" t="s">
        <v>14</v>
      </c>
      <c r="B6" t="s">
        <v>121</v>
      </c>
      <c r="C6" t="s">
        <v>7</v>
      </c>
      <c r="D6" t="s">
        <v>96</v>
      </c>
    </row>
    <row r="7" spans="1:5" x14ac:dyDescent="0.6">
      <c r="A7" t="s">
        <v>14</v>
      </c>
      <c r="B7" t="s">
        <v>121</v>
      </c>
      <c r="C7" t="s">
        <v>4</v>
      </c>
      <c r="D7" t="s">
        <v>100</v>
      </c>
    </row>
    <row r="8" spans="1:5" x14ac:dyDescent="0.6">
      <c r="A8" t="s">
        <v>14</v>
      </c>
      <c r="B8" t="s">
        <v>121</v>
      </c>
      <c r="C8" t="s">
        <v>4</v>
      </c>
      <c r="D8" t="s">
        <v>99</v>
      </c>
    </row>
    <row r="9" spans="1:5" x14ac:dyDescent="0.6">
      <c r="A9" t="s">
        <v>14</v>
      </c>
      <c r="B9" t="s">
        <v>121</v>
      </c>
      <c r="C9" t="s">
        <v>4</v>
      </c>
      <c r="D9" t="s">
        <v>98</v>
      </c>
    </row>
    <row r="10" spans="1:5" x14ac:dyDescent="0.6">
      <c r="A10" t="s">
        <v>14</v>
      </c>
      <c r="B10" t="s">
        <v>121</v>
      </c>
      <c r="C10" t="s">
        <v>4</v>
      </c>
      <c r="D10" t="s">
        <v>97</v>
      </c>
    </row>
    <row r="11" spans="1:5" x14ac:dyDescent="0.6">
      <c r="A11" t="s">
        <v>14</v>
      </c>
      <c r="B11" t="s">
        <v>121</v>
      </c>
      <c r="C11" t="s">
        <v>4</v>
      </c>
      <c r="D11" t="s">
        <v>96</v>
      </c>
    </row>
    <row r="12" spans="1:5" x14ac:dyDescent="0.6">
      <c r="A12" t="s">
        <v>14</v>
      </c>
      <c r="B12" t="s">
        <v>121</v>
      </c>
      <c r="C12" t="s">
        <v>90</v>
      </c>
      <c r="D12" t="s">
        <v>100</v>
      </c>
    </row>
    <row r="13" spans="1:5" x14ac:dyDescent="0.6">
      <c r="A13" t="s">
        <v>14</v>
      </c>
      <c r="B13" t="s">
        <v>121</v>
      </c>
      <c r="C13" t="s">
        <v>90</v>
      </c>
      <c r="D13" t="s">
        <v>99</v>
      </c>
    </row>
    <row r="14" spans="1:5" x14ac:dyDescent="0.6">
      <c r="A14" t="s">
        <v>14</v>
      </c>
      <c r="B14" t="s">
        <v>121</v>
      </c>
      <c r="C14" t="s">
        <v>90</v>
      </c>
      <c r="D14" t="s">
        <v>98</v>
      </c>
    </row>
    <row r="15" spans="1:5" x14ac:dyDescent="0.6">
      <c r="A15" t="s">
        <v>14</v>
      </c>
      <c r="B15" t="s">
        <v>121</v>
      </c>
      <c r="C15" t="s">
        <v>90</v>
      </c>
      <c r="D15" t="s">
        <v>97</v>
      </c>
    </row>
    <row r="16" spans="1:5" x14ac:dyDescent="0.6">
      <c r="A16" t="s">
        <v>14</v>
      </c>
      <c r="B16" t="s">
        <v>121</v>
      </c>
      <c r="C16" t="s">
        <v>90</v>
      </c>
      <c r="D16" t="s">
        <v>96</v>
      </c>
    </row>
    <row r="17" spans="1:4" x14ac:dyDescent="0.6">
      <c r="A17" t="s">
        <v>14</v>
      </c>
      <c r="B17" t="s">
        <v>121</v>
      </c>
      <c r="C17" t="s">
        <v>6</v>
      </c>
      <c r="D17" t="s">
        <v>100</v>
      </c>
    </row>
    <row r="18" spans="1:4" x14ac:dyDescent="0.6">
      <c r="A18" t="s">
        <v>14</v>
      </c>
      <c r="B18" t="s">
        <v>121</v>
      </c>
      <c r="C18" t="s">
        <v>6</v>
      </c>
      <c r="D18" t="s">
        <v>99</v>
      </c>
    </row>
    <row r="19" spans="1:4" x14ac:dyDescent="0.6">
      <c r="A19" t="s">
        <v>14</v>
      </c>
      <c r="B19" t="s">
        <v>121</v>
      </c>
      <c r="C19" t="s">
        <v>6</v>
      </c>
      <c r="D19" t="s">
        <v>98</v>
      </c>
    </row>
    <row r="20" spans="1:4" x14ac:dyDescent="0.6">
      <c r="A20" t="s">
        <v>14</v>
      </c>
      <c r="B20" t="s">
        <v>121</v>
      </c>
      <c r="C20" t="s">
        <v>6</v>
      </c>
      <c r="D20" t="s">
        <v>97</v>
      </c>
    </row>
    <row r="21" spans="1:4" x14ac:dyDescent="0.6">
      <c r="A21" t="s">
        <v>14</v>
      </c>
      <c r="B21" t="s">
        <v>121</v>
      </c>
      <c r="C21" t="s">
        <v>6</v>
      </c>
      <c r="D21" t="s">
        <v>96</v>
      </c>
    </row>
    <row r="22" spans="1:4" x14ac:dyDescent="0.6">
      <c r="A22" t="s">
        <v>14</v>
      </c>
      <c r="B22" t="s">
        <v>121</v>
      </c>
      <c r="C22" t="s">
        <v>3</v>
      </c>
      <c r="D22" t="s">
        <v>100</v>
      </c>
    </row>
    <row r="23" spans="1:4" x14ac:dyDescent="0.6">
      <c r="A23" t="s">
        <v>14</v>
      </c>
      <c r="B23" t="s">
        <v>121</v>
      </c>
      <c r="C23" t="s">
        <v>3</v>
      </c>
      <c r="D23" t="s">
        <v>99</v>
      </c>
    </row>
    <row r="24" spans="1:4" x14ac:dyDescent="0.6">
      <c r="A24" t="s">
        <v>14</v>
      </c>
      <c r="B24" t="s">
        <v>121</v>
      </c>
      <c r="C24" t="s">
        <v>3</v>
      </c>
      <c r="D24" t="s">
        <v>98</v>
      </c>
    </row>
    <row r="25" spans="1:4" x14ac:dyDescent="0.6">
      <c r="A25" t="s">
        <v>14</v>
      </c>
      <c r="B25" t="s">
        <v>121</v>
      </c>
      <c r="C25" t="s">
        <v>3</v>
      </c>
      <c r="D25" t="s">
        <v>97</v>
      </c>
    </row>
    <row r="26" spans="1:4" x14ac:dyDescent="0.6">
      <c r="A26" t="s">
        <v>14</v>
      </c>
      <c r="B26" t="s">
        <v>121</v>
      </c>
      <c r="C26" t="s">
        <v>3</v>
      </c>
      <c r="D26" t="s">
        <v>96</v>
      </c>
    </row>
    <row r="27" spans="1:4" x14ac:dyDescent="0.6">
      <c r="A27" t="s">
        <v>14</v>
      </c>
      <c r="B27" t="s">
        <v>121</v>
      </c>
      <c r="C27" t="s">
        <v>2</v>
      </c>
      <c r="D27" t="s">
        <v>100</v>
      </c>
    </row>
    <row r="28" spans="1:4" x14ac:dyDescent="0.6">
      <c r="A28" t="s">
        <v>14</v>
      </c>
      <c r="B28" t="s">
        <v>121</v>
      </c>
      <c r="C28" t="s">
        <v>2</v>
      </c>
      <c r="D28" t="s">
        <v>99</v>
      </c>
    </row>
    <row r="29" spans="1:4" x14ac:dyDescent="0.6">
      <c r="A29" t="s">
        <v>14</v>
      </c>
      <c r="B29" t="s">
        <v>121</v>
      </c>
      <c r="C29" t="s">
        <v>2</v>
      </c>
      <c r="D29" t="s">
        <v>98</v>
      </c>
    </row>
    <row r="30" spans="1:4" x14ac:dyDescent="0.6">
      <c r="A30" t="s">
        <v>14</v>
      </c>
      <c r="B30" t="s">
        <v>121</v>
      </c>
      <c r="C30" t="s">
        <v>2</v>
      </c>
      <c r="D30" t="s">
        <v>97</v>
      </c>
    </row>
    <row r="31" spans="1:4" x14ac:dyDescent="0.6">
      <c r="A31" t="s">
        <v>14</v>
      </c>
      <c r="B31" t="s">
        <v>121</v>
      </c>
      <c r="C31" t="s">
        <v>2</v>
      </c>
      <c r="D31" t="s">
        <v>96</v>
      </c>
    </row>
    <row r="32" spans="1:4" x14ac:dyDescent="0.6">
      <c r="A32" t="s">
        <v>14</v>
      </c>
      <c r="B32" t="s">
        <v>121</v>
      </c>
      <c r="C32" t="s">
        <v>82</v>
      </c>
      <c r="D32" t="s">
        <v>100</v>
      </c>
    </row>
    <row r="33" spans="1:5" x14ac:dyDescent="0.6">
      <c r="A33" t="s">
        <v>14</v>
      </c>
      <c r="B33" t="s">
        <v>121</v>
      </c>
      <c r="C33" t="s">
        <v>82</v>
      </c>
      <c r="D33" t="s">
        <v>99</v>
      </c>
    </row>
    <row r="34" spans="1:5" x14ac:dyDescent="0.6">
      <c r="A34" t="s">
        <v>14</v>
      </c>
      <c r="B34" t="s">
        <v>121</v>
      </c>
      <c r="C34" t="s">
        <v>82</v>
      </c>
      <c r="D34" t="s">
        <v>98</v>
      </c>
    </row>
    <row r="35" spans="1:5" x14ac:dyDescent="0.6">
      <c r="A35" t="s">
        <v>14</v>
      </c>
      <c r="B35" t="s">
        <v>121</v>
      </c>
      <c r="C35" t="s">
        <v>82</v>
      </c>
      <c r="D35" t="s">
        <v>97</v>
      </c>
    </row>
    <row r="36" spans="1:5" x14ac:dyDescent="0.6">
      <c r="A36" t="s">
        <v>14</v>
      </c>
      <c r="B36" t="s">
        <v>121</v>
      </c>
      <c r="C36" t="s">
        <v>82</v>
      </c>
      <c r="D36" t="s">
        <v>96</v>
      </c>
    </row>
    <row r="37" spans="1:5" x14ac:dyDescent="0.6">
      <c r="A37" t="s">
        <v>14</v>
      </c>
      <c r="B37" t="s">
        <v>121</v>
      </c>
      <c r="C37" t="s">
        <v>89</v>
      </c>
      <c r="D37" t="s">
        <v>100</v>
      </c>
    </row>
    <row r="38" spans="1:5" x14ac:dyDescent="0.6">
      <c r="A38" t="s">
        <v>14</v>
      </c>
      <c r="B38" t="s">
        <v>121</v>
      </c>
      <c r="C38" t="s">
        <v>89</v>
      </c>
      <c r="D38" t="s">
        <v>99</v>
      </c>
      <c r="E38">
        <v>1500</v>
      </c>
    </row>
    <row r="39" spans="1:5" x14ac:dyDescent="0.6">
      <c r="A39" t="s">
        <v>14</v>
      </c>
      <c r="B39" t="s">
        <v>121</v>
      </c>
      <c r="C39" t="s">
        <v>89</v>
      </c>
      <c r="D39" t="s">
        <v>98</v>
      </c>
    </row>
    <row r="40" spans="1:5" x14ac:dyDescent="0.6">
      <c r="A40" t="s">
        <v>14</v>
      </c>
      <c r="B40" t="s">
        <v>121</v>
      </c>
      <c r="C40" t="s">
        <v>89</v>
      </c>
      <c r="D40" t="s">
        <v>97</v>
      </c>
      <c r="E40">
        <v>48000</v>
      </c>
    </row>
    <row r="41" spans="1:5" x14ac:dyDescent="0.6">
      <c r="A41" t="s">
        <v>14</v>
      </c>
      <c r="B41" t="s">
        <v>121</v>
      </c>
      <c r="C41" t="s">
        <v>89</v>
      </c>
      <c r="D41" t="s">
        <v>96</v>
      </c>
    </row>
    <row r="42" spans="1:5" x14ac:dyDescent="0.6">
      <c r="A42" t="s">
        <v>14</v>
      </c>
      <c r="B42" t="s">
        <v>121</v>
      </c>
      <c r="C42" t="s">
        <v>1</v>
      </c>
      <c r="D42" t="s">
        <v>100</v>
      </c>
    </row>
    <row r="43" spans="1:5" x14ac:dyDescent="0.6">
      <c r="A43" t="s">
        <v>14</v>
      </c>
      <c r="B43" t="s">
        <v>121</v>
      </c>
      <c r="C43" t="s">
        <v>1</v>
      </c>
      <c r="D43" t="s">
        <v>99</v>
      </c>
    </row>
    <row r="44" spans="1:5" x14ac:dyDescent="0.6">
      <c r="A44" t="s">
        <v>14</v>
      </c>
      <c r="B44" t="s">
        <v>121</v>
      </c>
      <c r="C44" t="s">
        <v>1</v>
      </c>
      <c r="D44" t="s">
        <v>98</v>
      </c>
    </row>
    <row r="45" spans="1:5" x14ac:dyDescent="0.6">
      <c r="A45" t="s">
        <v>14</v>
      </c>
      <c r="B45" t="s">
        <v>121</v>
      </c>
      <c r="C45" t="s">
        <v>1</v>
      </c>
      <c r="D45" t="s">
        <v>97</v>
      </c>
    </row>
    <row r="46" spans="1:5" x14ac:dyDescent="0.6">
      <c r="A46" t="s">
        <v>14</v>
      </c>
      <c r="B46" t="s">
        <v>121</v>
      </c>
      <c r="C46" t="s">
        <v>1</v>
      </c>
      <c r="D46" t="s">
        <v>96</v>
      </c>
    </row>
    <row r="47" spans="1:5" x14ac:dyDescent="0.6">
      <c r="A47" t="s">
        <v>14</v>
      </c>
      <c r="B47" t="s">
        <v>120</v>
      </c>
      <c r="C47" t="s">
        <v>7</v>
      </c>
      <c r="D47" t="s">
        <v>100</v>
      </c>
    </row>
    <row r="48" spans="1:5" x14ac:dyDescent="0.6">
      <c r="A48" t="s">
        <v>14</v>
      </c>
      <c r="B48" t="s">
        <v>120</v>
      </c>
      <c r="C48" t="s">
        <v>7</v>
      </c>
      <c r="D48" t="s">
        <v>99</v>
      </c>
    </row>
    <row r="49" spans="1:4" x14ac:dyDescent="0.6">
      <c r="A49" t="s">
        <v>14</v>
      </c>
      <c r="B49" t="s">
        <v>120</v>
      </c>
      <c r="C49" t="s">
        <v>7</v>
      </c>
      <c r="D49" t="s">
        <v>98</v>
      </c>
    </row>
    <row r="50" spans="1:4" x14ac:dyDescent="0.6">
      <c r="A50" t="s">
        <v>14</v>
      </c>
      <c r="B50" t="s">
        <v>120</v>
      </c>
      <c r="C50" t="s">
        <v>7</v>
      </c>
      <c r="D50" t="s">
        <v>97</v>
      </c>
    </row>
    <row r="51" spans="1:4" x14ac:dyDescent="0.6">
      <c r="A51" t="s">
        <v>14</v>
      </c>
      <c r="B51" t="s">
        <v>120</v>
      </c>
      <c r="C51" t="s">
        <v>7</v>
      </c>
      <c r="D51" t="s">
        <v>96</v>
      </c>
    </row>
    <row r="52" spans="1:4" x14ac:dyDescent="0.6">
      <c r="A52" t="s">
        <v>14</v>
      </c>
      <c r="B52" t="s">
        <v>120</v>
      </c>
      <c r="C52" t="s">
        <v>4</v>
      </c>
      <c r="D52" t="s">
        <v>100</v>
      </c>
    </row>
    <row r="53" spans="1:4" x14ac:dyDescent="0.6">
      <c r="A53" t="s">
        <v>14</v>
      </c>
      <c r="B53" t="s">
        <v>120</v>
      </c>
      <c r="C53" t="s">
        <v>4</v>
      </c>
      <c r="D53" t="s">
        <v>99</v>
      </c>
    </row>
    <row r="54" spans="1:4" x14ac:dyDescent="0.6">
      <c r="A54" t="s">
        <v>14</v>
      </c>
      <c r="B54" t="s">
        <v>120</v>
      </c>
      <c r="C54" t="s">
        <v>4</v>
      </c>
      <c r="D54" t="s">
        <v>98</v>
      </c>
    </row>
    <row r="55" spans="1:4" x14ac:dyDescent="0.6">
      <c r="A55" t="s">
        <v>14</v>
      </c>
      <c r="B55" t="s">
        <v>120</v>
      </c>
      <c r="C55" t="s">
        <v>4</v>
      </c>
      <c r="D55" t="s">
        <v>97</v>
      </c>
    </row>
    <row r="56" spans="1:4" x14ac:dyDescent="0.6">
      <c r="A56" t="s">
        <v>14</v>
      </c>
      <c r="B56" t="s">
        <v>120</v>
      </c>
      <c r="C56" t="s">
        <v>4</v>
      </c>
      <c r="D56" t="s">
        <v>96</v>
      </c>
    </row>
    <row r="57" spans="1:4" x14ac:dyDescent="0.6">
      <c r="A57" t="s">
        <v>14</v>
      </c>
      <c r="B57" t="s">
        <v>120</v>
      </c>
      <c r="C57" t="s">
        <v>90</v>
      </c>
      <c r="D57" t="s">
        <v>100</v>
      </c>
    </row>
    <row r="58" spans="1:4" x14ac:dyDescent="0.6">
      <c r="A58" t="s">
        <v>14</v>
      </c>
      <c r="B58" t="s">
        <v>120</v>
      </c>
      <c r="C58" t="s">
        <v>90</v>
      </c>
      <c r="D58" t="s">
        <v>99</v>
      </c>
    </row>
    <row r="59" spans="1:4" x14ac:dyDescent="0.6">
      <c r="A59" t="s">
        <v>14</v>
      </c>
      <c r="B59" t="s">
        <v>120</v>
      </c>
      <c r="C59" t="s">
        <v>90</v>
      </c>
      <c r="D59" t="s">
        <v>98</v>
      </c>
    </row>
    <row r="60" spans="1:4" x14ac:dyDescent="0.6">
      <c r="A60" t="s">
        <v>14</v>
      </c>
      <c r="B60" t="s">
        <v>120</v>
      </c>
      <c r="C60" t="s">
        <v>90</v>
      </c>
      <c r="D60" t="s">
        <v>97</v>
      </c>
    </row>
    <row r="61" spans="1:4" x14ac:dyDescent="0.6">
      <c r="A61" t="s">
        <v>14</v>
      </c>
      <c r="B61" t="s">
        <v>120</v>
      </c>
      <c r="C61" t="s">
        <v>90</v>
      </c>
      <c r="D61" t="s">
        <v>96</v>
      </c>
    </row>
    <row r="62" spans="1:4" x14ac:dyDescent="0.6">
      <c r="A62" t="s">
        <v>14</v>
      </c>
      <c r="B62" t="s">
        <v>120</v>
      </c>
      <c r="C62" t="s">
        <v>6</v>
      </c>
      <c r="D62" t="s">
        <v>100</v>
      </c>
    </row>
    <row r="63" spans="1:4" x14ac:dyDescent="0.6">
      <c r="A63" t="s">
        <v>14</v>
      </c>
      <c r="B63" t="s">
        <v>120</v>
      </c>
      <c r="C63" t="s">
        <v>6</v>
      </c>
      <c r="D63" t="s">
        <v>99</v>
      </c>
    </row>
    <row r="64" spans="1:4" x14ac:dyDescent="0.6">
      <c r="A64" t="s">
        <v>14</v>
      </c>
      <c r="B64" t="s">
        <v>120</v>
      </c>
      <c r="C64" t="s">
        <v>6</v>
      </c>
      <c r="D64" t="s">
        <v>98</v>
      </c>
    </row>
    <row r="65" spans="1:5" x14ac:dyDescent="0.6">
      <c r="A65" t="s">
        <v>14</v>
      </c>
      <c r="B65" t="s">
        <v>120</v>
      </c>
      <c r="C65" t="s">
        <v>6</v>
      </c>
      <c r="D65" t="s">
        <v>97</v>
      </c>
    </row>
    <row r="66" spans="1:5" x14ac:dyDescent="0.6">
      <c r="A66" t="s">
        <v>14</v>
      </c>
      <c r="B66" t="s">
        <v>120</v>
      </c>
      <c r="C66" t="s">
        <v>6</v>
      </c>
      <c r="D66" t="s">
        <v>96</v>
      </c>
    </row>
    <row r="67" spans="1:5" x14ac:dyDescent="0.6">
      <c r="A67" t="s">
        <v>14</v>
      </c>
      <c r="B67" t="s">
        <v>120</v>
      </c>
      <c r="C67" t="s">
        <v>3</v>
      </c>
      <c r="D67" t="s">
        <v>100</v>
      </c>
      <c r="E67">
        <v>53392</v>
      </c>
    </row>
    <row r="68" spans="1:5" x14ac:dyDescent="0.6">
      <c r="A68" t="s">
        <v>14</v>
      </c>
      <c r="B68" t="s">
        <v>120</v>
      </c>
      <c r="C68" t="s">
        <v>3</v>
      </c>
      <c r="D68" t="s">
        <v>99</v>
      </c>
    </row>
    <row r="69" spans="1:5" x14ac:dyDescent="0.6">
      <c r="A69" t="s">
        <v>14</v>
      </c>
      <c r="B69" t="s">
        <v>120</v>
      </c>
      <c r="C69" t="s">
        <v>3</v>
      </c>
      <c r="D69" t="s">
        <v>98</v>
      </c>
    </row>
    <row r="70" spans="1:5" x14ac:dyDescent="0.6">
      <c r="A70" t="s">
        <v>14</v>
      </c>
      <c r="B70" t="s">
        <v>120</v>
      </c>
      <c r="C70" t="s">
        <v>3</v>
      </c>
      <c r="D70" t="s">
        <v>97</v>
      </c>
    </row>
    <row r="71" spans="1:5" x14ac:dyDescent="0.6">
      <c r="A71" t="s">
        <v>14</v>
      </c>
      <c r="B71" t="s">
        <v>120</v>
      </c>
      <c r="C71" t="s">
        <v>3</v>
      </c>
      <c r="D71" t="s">
        <v>96</v>
      </c>
    </row>
    <row r="72" spans="1:5" x14ac:dyDescent="0.6">
      <c r="A72" t="s">
        <v>14</v>
      </c>
      <c r="B72" t="s">
        <v>120</v>
      </c>
      <c r="C72" t="s">
        <v>2</v>
      </c>
      <c r="D72" t="s">
        <v>100</v>
      </c>
    </row>
    <row r="73" spans="1:5" x14ac:dyDescent="0.6">
      <c r="A73" t="s">
        <v>14</v>
      </c>
      <c r="B73" t="s">
        <v>120</v>
      </c>
      <c r="C73" t="s">
        <v>2</v>
      </c>
      <c r="D73" t="s">
        <v>99</v>
      </c>
    </row>
    <row r="74" spans="1:5" x14ac:dyDescent="0.6">
      <c r="A74" t="s">
        <v>14</v>
      </c>
      <c r="B74" t="s">
        <v>120</v>
      </c>
      <c r="C74" t="s">
        <v>2</v>
      </c>
      <c r="D74" t="s">
        <v>98</v>
      </c>
    </row>
    <row r="75" spans="1:5" x14ac:dyDescent="0.6">
      <c r="A75" t="s">
        <v>14</v>
      </c>
      <c r="B75" t="s">
        <v>120</v>
      </c>
      <c r="C75" t="s">
        <v>2</v>
      </c>
      <c r="D75" t="s">
        <v>97</v>
      </c>
    </row>
    <row r="76" spans="1:5" x14ac:dyDescent="0.6">
      <c r="A76" t="s">
        <v>14</v>
      </c>
      <c r="B76" t="s">
        <v>120</v>
      </c>
      <c r="C76" t="s">
        <v>2</v>
      </c>
      <c r="D76" t="s">
        <v>96</v>
      </c>
      <c r="E76">
        <v>17688</v>
      </c>
    </row>
    <row r="77" spans="1:5" x14ac:dyDescent="0.6">
      <c r="A77" t="s">
        <v>14</v>
      </c>
      <c r="B77" t="s">
        <v>120</v>
      </c>
      <c r="C77" t="s">
        <v>82</v>
      </c>
      <c r="D77" t="s">
        <v>100</v>
      </c>
    </row>
    <row r="78" spans="1:5" x14ac:dyDescent="0.6">
      <c r="A78" t="s">
        <v>14</v>
      </c>
      <c r="B78" t="s">
        <v>120</v>
      </c>
      <c r="C78" t="s">
        <v>82</v>
      </c>
      <c r="D78" t="s">
        <v>99</v>
      </c>
    </row>
    <row r="79" spans="1:5" x14ac:dyDescent="0.6">
      <c r="A79" t="s">
        <v>14</v>
      </c>
      <c r="B79" t="s">
        <v>120</v>
      </c>
      <c r="C79" t="s">
        <v>82</v>
      </c>
      <c r="D79" t="s">
        <v>98</v>
      </c>
    </row>
    <row r="80" spans="1:5" x14ac:dyDescent="0.6">
      <c r="A80" t="s">
        <v>14</v>
      </c>
      <c r="B80" t="s">
        <v>120</v>
      </c>
      <c r="C80" t="s">
        <v>82</v>
      </c>
      <c r="D80" t="s">
        <v>97</v>
      </c>
    </row>
    <row r="81" spans="1:5" x14ac:dyDescent="0.6">
      <c r="A81" t="s">
        <v>14</v>
      </c>
      <c r="B81" t="s">
        <v>120</v>
      </c>
      <c r="C81" t="s">
        <v>82</v>
      </c>
      <c r="D81" t="s">
        <v>96</v>
      </c>
      <c r="E81">
        <v>97646</v>
      </c>
    </row>
    <row r="82" spans="1:5" x14ac:dyDescent="0.6">
      <c r="A82" t="s">
        <v>14</v>
      </c>
      <c r="B82" t="s">
        <v>120</v>
      </c>
      <c r="C82" t="s">
        <v>89</v>
      </c>
      <c r="D82" t="s">
        <v>100</v>
      </c>
    </row>
    <row r="83" spans="1:5" x14ac:dyDescent="0.6">
      <c r="A83" t="s">
        <v>14</v>
      </c>
      <c r="B83" t="s">
        <v>120</v>
      </c>
      <c r="C83" t="s">
        <v>89</v>
      </c>
      <c r="D83" t="s">
        <v>99</v>
      </c>
    </row>
    <row r="84" spans="1:5" x14ac:dyDescent="0.6">
      <c r="A84" t="s">
        <v>14</v>
      </c>
      <c r="B84" t="s">
        <v>120</v>
      </c>
      <c r="C84" t="s">
        <v>89</v>
      </c>
      <c r="D84" t="s">
        <v>98</v>
      </c>
    </row>
    <row r="85" spans="1:5" x14ac:dyDescent="0.6">
      <c r="A85" t="s">
        <v>14</v>
      </c>
      <c r="B85" t="s">
        <v>120</v>
      </c>
      <c r="C85" t="s">
        <v>89</v>
      </c>
      <c r="D85" t="s">
        <v>97</v>
      </c>
      <c r="E85">
        <v>313666</v>
      </c>
    </row>
    <row r="86" spans="1:5" x14ac:dyDescent="0.6">
      <c r="A86" t="s">
        <v>14</v>
      </c>
      <c r="B86" t="s">
        <v>120</v>
      </c>
      <c r="C86" t="s">
        <v>89</v>
      </c>
      <c r="D86" t="s">
        <v>96</v>
      </c>
    </row>
    <row r="87" spans="1:5" x14ac:dyDescent="0.6">
      <c r="A87" t="s">
        <v>14</v>
      </c>
      <c r="B87" t="s">
        <v>120</v>
      </c>
      <c r="C87" t="s">
        <v>1</v>
      </c>
      <c r="D87" t="s">
        <v>100</v>
      </c>
    </row>
    <row r="88" spans="1:5" x14ac:dyDescent="0.6">
      <c r="A88" t="s">
        <v>14</v>
      </c>
      <c r="B88" t="s">
        <v>120</v>
      </c>
      <c r="C88" t="s">
        <v>1</v>
      </c>
      <c r="D88" t="s">
        <v>99</v>
      </c>
    </row>
    <row r="89" spans="1:5" x14ac:dyDescent="0.6">
      <c r="A89" t="s">
        <v>14</v>
      </c>
      <c r="B89" t="s">
        <v>120</v>
      </c>
      <c r="C89" t="s">
        <v>1</v>
      </c>
      <c r="D89" t="s">
        <v>98</v>
      </c>
      <c r="E89">
        <v>227686</v>
      </c>
    </row>
    <row r="90" spans="1:5" x14ac:dyDescent="0.6">
      <c r="A90" t="s">
        <v>14</v>
      </c>
      <c r="B90" t="s">
        <v>120</v>
      </c>
      <c r="C90" t="s">
        <v>1</v>
      </c>
      <c r="D90" t="s">
        <v>97</v>
      </c>
    </row>
    <row r="91" spans="1:5" x14ac:dyDescent="0.6">
      <c r="A91" t="s">
        <v>14</v>
      </c>
      <c r="B91" t="s">
        <v>120</v>
      </c>
      <c r="C91" t="s">
        <v>1</v>
      </c>
      <c r="D91" t="s">
        <v>96</v>
      </c>
      <c r="E91">
        <v>455371</v>
      </c>
    </row>
    <row r="92" spans="1:5" x14ac:dyDescent="0.6">
      <c r="A92" t="s">
        <v>14</v>
      </c>
      <c r="B92" t="s">
        <v>124</v>
      </c>
      <c r="C92" t="s">
        <v>7</v>
      </c>
      <c r="D92" t="s">
        <v>100</v>
      </c>
    </row>
    <row r="93" spans="1:5" x14ac:dyDescent="0.6">
      <c r="A93" t="s">
        <v>14</v>
      </c>
      <c r="B93" t="s">
        <v>124</v>
      </c>
      <c r="C93" t="s">
        <v>7</v>
      </c>
      <c r="D93" t="s">
        <v>99</v>
      </c>
    </row>
    <row r="94" spans="1:5" x14ac:dyDescent="0.6">
      <c r="A94" t="s">
        <v>14</v>
      </c>
      <c r="B94" t="s">
        <v>124</v>
      </c>
      <c r="C94" t="s">
        <v>7</v>
      </c>
      <c r="D94" t="s">
        <v>98</v>
      </c>
    </row>
    <row r="95" spans="1:5" x14ac:dyDescent="0.6">
      <c r="A95" t="s">
        <v>14</v>
      </c>
      <c r="B95" t="s">
        <v>124</v>
      </c>
      <c r="C95" t="s">
        <v>7</v>
      </c>
      <c r="D95" t="s">
        <v>97</v>
      </c>
    </row>
    <row r="96" spans="1:5" x14ac:dyDescent="0.6">
      <c r="A96" t="s">
        <v>14</v>
      </c>
      <c r="B96" t="s">
        <v>124</v>
      </c>
      <c r="C96" t="s">
        <v>7</v>
      </c>
      <c r="D96" t="s">
        <v>96</v>
      </c>
    </row>
    <row r="97" spans="1:4" x14ac:dyDescent="0.6">
      <c r="A97" t="s">
        <v>14</v>
      </c>
      <c r="B97" t="s">
        <v>124</v>
      </c>
      <c r="C97" t="s">
        <v>4</v>
      </c>
      <c r="D97" t="s">
        <v>100</v>
      </c>
    </row>
    <row r="98" spans="1:4" x14ac:dyDescent="0.6">
      <c r="A98" t="s">
        <v>14</v>
      </c>
      <c r="B98" t="s">
        <v>124</v>
      </c>
      <c r="C98" t="s">
        <v>4</v>
      </c>
      <c r="D98" t="s">
        <v>99</v>
      </c>
    </row>
    <row r="99" spans="1:4" x14ac:dyDescent="0.6">
      <c r="A99" t="s">
        <v>14</v>
      </c>
      <c r="B99" t="s">
        <v>124</v>
      </c>
      <c r="C99" t="s">
        <v>4</v>
      </c>
      <c r="D99" t="s">
        <v>98</v>
      </c>
    </row>
    <row r="100" spans="1:4" x14ac:dyDescent="0.6">
      <c r="A100" t="s">
        <v>14</v>
      </c>
      <c r="B100" t="s">
        <v>124</v>
      </c>
      <c r="C100" t="s">
        <v>4</v>
      </c>
      <c r="D100" t="s">
        <v>97</v>
      </c>
    </row>
    <row r="101" spans="1:4" x14ac:dyDescent="0.6">
      <c r="A101" t="s">
        <v>14</v>
      </c>
      <c r="B101" t="s">
        <v>124</v>
      </c>
      <c r="C101" t="s">
        <v>4</v>
      </c>
      <c r="D101" t="s">
        <v>96</v>
      </c>
    </row>
    <row r="102" spans="1:4" x14ac:dyDescent="0.6">
      <c r="A102" t="s">
        <v>14</v>
      </c>
      <c r="B102" t="s">
        <v>124</v>
      </c>
      <c r="C102" t="s">
        <v>90</v>
      </c>
      <c r="D102" t="s">
        <v>100</v>
      </c>
    </row>
    <row r="103" spans="1:4" x14ac:dyDescent="0.6">
      <c r="A103" t="s">
        <v>14</v>
      </c>
      <c r="B103" t="s">
        <v>124</v>
      </c>
      <c r="C103" t="s">
        <v>90</v>
      </c>
      <c r="D103" t="s">
        <v>99</v>
      </c>
    </row>
    <row r="104" spans="1:4" x14ac:dyDescent="0.6">
      <c r="A104" t="s">
        <v>14</v>
      </c>
      <c r="B104" t="s">
        <v>124</v>
      </c>
      <c r="C104" t="s">
        <v>90</v>
      </c>
      <c r="D104" t="s">
        <v>98</v>
      </c>
    </row>
    <row r="105" spans="1:4" x14ac:dyDescent="0.6">
      <c r="A105" t="s">
        <v>14</v>
      </c>
      <c r="B105" t="s">
        <v>124</v>
      </c>
      <c r="C105" t="s">
        <v>90</v>
      </c>
      <c r="D105" t="s">
        <v>97</v>
      </c>
    </row>
    <row r="106" spans="1:4" x14ac:dyDescent="0.6">
      <c r="A106" t="s">
        <v>14</v>
      </c>
      <c r="B106" t="s">
        <v>124</v>
      </c>
      <c r="C106" t="s">
        <v>90</v>
      </c>
      <c r="D106" t="s">
        <v>96</v>
      </c>
    </row>
    <row r="107" spans="1:4" x14ac:dyDescent="0.6">
      <c r="A107" t="s">
        <v>14</v>
      </c>
      <c r="B107" t="s">
        <v>124</v>
      </c>
      <c r="C107" t="s">
        <v>6</v>
      </c>
      <c r="D107" t="s">
        <v>100</v>
      </c>
    </row>
    <row r="108" spans="1:4" x14ac:dyDescent="0.6">
      <c r="A108" t="s">
        <v>14</v>
      </c>
      <c r="B108" t="s">
        <v>124</v>
      </c>
      <c r="C108" t="s">
        <v>6</v>
      </c>
      <c r="D108" t="s">
        <v>99</v>
      </c>
    </row>
    <row r="109" spans="1:4" x14ac:dyDescent="0.6">
      <c r="A109" t="s">
        <v>14</v>
      </c>
      <c r="B109" t="s">
        <v>124</v>
      </c>
      <c r="C109" t="s">
        <v>6</v>
      </c>
      <c r="D109" t="s">
        <v>98</v>
      </c>
    </row>
    <row r="110" spans="1:4" x14ac:dyDescent="0.6">
      <c r="A110" t="s">
        <v>14</v>
      </c>
      <c r="B110" t="s">
        <v>124</v>
      </c>
      <c r="C110" t="s">
        <v>6</v>
      </c>
      <c r="D110" t="s">
        <v>97</v>
      </c>
    </row>
    <row r="111" spans="1:4" x14ac:dyDescent="0.6">
      <c r="A111" t="s">
        <v>14</v>
      </c>
      <c r="B111" t="s">
        <v>124</v>
      </c>
      <c r="C111" t="s">
        <v>6</v>
      </c>
      <c r="D111" t="s">
        <v>96</v>
      </c>
    </row>
    <row r="112" spans="1:4" x14ac:dyDescent="0.6">
      <c r="A112" t="s">
        <v>14</v>
      </c>
      <c r="B112" t="s">
        <v>124</v>
      </c>
      <c r="C112" t="s">
        <v>3</v>
      </c>
      <c r="D112" t="s">
        <v>100</v>
      </c>
    </row>
    <row r="113" spans="1:5" x14ac:dyDescent="0.6">
      <c r="A113" t="s">
        <v>14</v>
      </c>
      <c r="B113" t="s">
        <v>124</v>
      </c>
      <c r="C113" t="s">
        <v>3</v>
      </c>
      <c r="D113" t="s">
        <v>99</v>
      </c>
    </row>
    <row r="114" spans="1:5" x14ac:dyDescent="0.6">
      <c r="A114" t="s">
        <v>14</v>
      </c>
      <c r="B114" t="s">
        <v>124</v>
      </c>
      <c r="C114" t="s">
        <v>3</v>
      </c>
      <c r="D114" t="s">
        <v>98</v>
      </c>
    </row>
    <row r="115" spans="1:5" x14ac:dyDescent="0.6">
      <c r="A115" t="s">
        <v>14</v>
      </c>
      <c r="B115" t="s">
        <v>124</v>
      </c>
      <c r="C115" t="s">
        <v>3</v>
      </c>
      <c r="D115" t="s">
        <v>97</v>
      </c>
    </row>
    <row r="116" spans="1:5" x14ac:dyDescent="0.6">
      <c r="A116" t="s">
        <v>14</v>
      </c>
      <c r="B116" t="s">
        <v>124</v>
      </c>
      <c r="C116" t="s">
        <v>3</v>
      </c>
      <c r="D116" t="s">
        <v>96</v>
      </c>
    </row>
    <row r="117" spans="1:5" x14ac:dyDescent="0.6">
      <c r="A117" t="s">
        <v>14</v>
      </c>
      <c r="B117" t="s">
        <v>124</v>
      </c>
      <c r="C117" t="s">
        <v>2</v>
      </c>
      <c r="D117" t="s">
        <v>100</v>
      </c>
    </row>
    <row r="118" spans="1:5" x14ac:dyDescent="0.6">
      <c r="A118" t="s">
        <v>14</v>
      </c>
      <c r="B118" t="s">
        <v>124</v>
      </c>
      <c r="C118" t="s">
        <v>2</v>
      </c>
      <c r="D118" t="s">
        <v>99</v>
      </c>
    </row>
    <row r="119" spans="1:5" x14ac:dyDescent="0.6">
      <c r="A119" t="s">
        <v>14</v>
      </c>
      <c r="B119" t="s">
        <v>124</v>
      </c>
      <c r="C119" t="s">
        <v>2</v>
      </c>
      <c r="D119" t="s">
        <v>98</v>
      </c>
    </row>
    <row r="120" spans="1:5" x14ac:dyDescent="0.6">
      <c r="A120" t="s">
        <v>14</v>
      </c>
      <c r="B120" t="s">
        <v>124</v>
      </c>
      <c r="C120" t="s">
        <v>2</v>
      </c>
      <c r="D120" t="s">
        <v>97</v>
      </c>
    </row>
    <row r="121" spans="1:5" x14ac:dyDescent="0.6">
      <c r="A121" t="s">
        <v>14</v>
      </c>
      <c r="B121" t="s">
        <v>124</v>
      </c>
      <c r="C121" t="s">
        <v>2</v>
      </c>
      <c r="D121" t="s">
        <v>96</v>
      </c>
    </row>
    <row r="122" spans="1:5" x14ac:dyDescent="0.6">
      <c r="A122" t="s">
        <v>14</v>
      </c>
      <c r="B122" t="s">
        <v>124</v>
      </c>
      <c r="C122" t="s">
        <v>82</v>
      </c>
      <c r="D122" t="s">
        <v>100</v>
      </c>
    </row>
    <row r="123" spans="1:5" x14ac:dyDescent="0.6">
      <c r="A123" t="s">
        <v>14</v>
      </c>
      <c r="B123" t="s">
        <v>124</v>
      </c>
      <c r="C123" t="s">
        <v>82</v>
      </c>
      <c r="D123" t="s">
        <v>99</v>
      </c>
    </row>
    <row r="124" spans="1:5" x14ac:dyDescent="0.6">
      <c r="A124" t="s">
        <v>14</v>
      </c>
      <c r="B124" t="s">
        <v>124</v>
      </c>
      <c r="C124" t="s">
        <v>82</v>
      </c>
      <c r="D124" t="s">
        <v>98</v>
      </c>
    </row>
    <row r="125" spans="1:5" x14ac:dyDescent="0.6">
      <c r="A125" t="s">
        <v>14</v>
      </c>
      <c r="B125" t="s">
        <v>124</v>
      </c>
      <c r="C125" t="s">
        <v>82</v>
      </c>
      <c r="D125" t="s">
        <v>97</v>
      </c>
    </row>
    <row r="126" spans="1:5" x14ac:dyDescent="0.6">
      <c r="A126" t="s">
        <v>14</v>
      </c>
      <c r="B126" t="s">
        <v>124</v>
      </c>
      <c r="C126" t="s">
        <v>82</v>
      </c>
      <c r="D126" t="s">
        <v>96</v>
      </c>
      <c r="E126">
        <v>10695</v>
      </c>
    </row>
    <row r="127" spans="1:5" x14ac:dyDescent="0.6">
      <c r="A127" t="s">
        <v>14</v>
      </c>
      <c r="B127" t="s">
        <v>124</v>
      </c>
      <c r="C127" t="s">
        <v>89</v>
      </c>
      <c r="D127" t="s">
        <v>100</v>
      </c>
    </row>
    <row r="128" spans="1:5" x14ac:dyDescent="0.6">
      <c r="A128" t="s">
        <v>14</v>
      </c>
      <c r="B128" t="s">
        <v>124</v>
      </c>
      <c r="C128" t="s">
        <v>89</v>
      </c>
      <c r="D128" t="s">
        <v>99</v>
      </c>
    </row>
    <row r="129" spans="1:5" x14ac:dyDescent="0.6">
      <c r="A129" t="s">
        <v>14</v>
      </c>
      <c r="B129" t="s">
        <v>124</v>
      </c>
      <c r="C129" t="s">
        <v>89</v>
      </c>
      <c r="D129" t="s">
        <v>98</v>
      </c>
      <c r="E129">
        <v>89332</v>
      </c>
    </row>
    <row r="130" spans="1:5" x14ac:dyDescent="0.6">
      <c r="A130" t="s">
        <v>14</v>
      </c>
      <c r="B130" t="s">
        <v>124</v>
      </c>
      <c r="C130" t="s">
        <v>89</v>
      </c>
      <c r="D130" t="s">
        <v>97</v>
      </c>
      <c r="E130">
        <v>7972</v>
      </c>
    </row>
    <row r="131" spans="1:5" x14ac:dyDescent="0.6">
      <c r="A131" t="s">
        <v>14</v>
      </c>
      <c r="B131" t="s">
        <v>124</v>
      </c>
      <c r="C131" t="s">
        <v>89</v>
      </c>
      <c r="D131" t="s">
        <v>96</v>
      </c>
    </row>
    <row r="132" spans="1:5" x14ac:dyDescent="0.6">
      <c r="A132" t="s">
        <v>14</v>
      </c>
      <c r="B132" t="s">
        <v>124</v>
      </c>
      <c r="C132" t="s">
        <v>1</v>
      </c>
      <c r="D132" t="s">
        <v>100</v>
      </c>
    </row>
    <row r="133" spans="1:5" x14ac:dyDescent="0.6">
      <c r="A133" t="s">
        <v>14</v>
      </c>
      <c r="B133" t="s">
        <v>124</v>
      </c>
      <c r="C133" t="s">
        <v>1</v>
      </c>
      <c r="D133" t="s">
        <v>99</v>
      </c>
    </row>
    <row r="134" spans="1:5" x14ac:dyDescent="0.6">
      <c r="A134" t="s">
        <v>14</v>
      </c>
      <c r="B134" t="s">
        <v>124</v>
      </c>
      <c r="C134" t="s">
        <v>1</v>
      </c>
      <c r="D134" t="s">
        <v>98</v>
      </c>
    </row>
    <row r="135" spans="1:5" x14ac:dyDescent="0.6">
      <c r="A135" t="s">
        <v>14</v>
      </c>
      <c r="B135" t="s">
        <v>124</v>
      </c>
      <c r="C135" t="s">
        <v>1</v>
      </c>
      <c r="D135" t="s">
        <v>97</v>
      </c>
    </row>
    <row r="136" spans="1:5" x14ac:dyDescent="0.6">
      <c r="A136" t="s">
        <v>14</v>
      </c>
      <c r="B136" t="s">
        <v>124</v>
      </c>
      <c r="C136" t="s">
        <v>1</v>
      </c>
      <c r="D136" t="s">
        <v>96</v>
      </c>
      <c r="E136">
        <v>96726</v>
      </c>
    </row>
    <row r="137" spans="1:5" x14ac:dyDescent="0.6">
      <c r="A137" t="s">
        <v>14</v>
      </c>
      <c r="B137" t="s">
        <v>123</v>
      </c>
      <c r="C137" t="s">
        <v>7</v>
      </c>
      <c r="D137" t="s">
        <v>100</v>
      </c>
    </row>
    <row r="138" spans="1:5" x14ac:dyDescent="0.6">
      <c r="A138" t="s">
        <v>14</v>
      </c>
      <c r="B138" t="s">
        <v>123</v>
      </c>
      <c r="C138" t="s">
        <v>7</v>
      </c>
      <c r="D138" t="s">
        <v>99</v>
      </c>
    </row>
    <row r="139" spans="1:5" x14ac:dyDescent="0.6">
      <c r="A139" t="s">
        <v>14</v>
      </c>
      <c r="B139" t="s">
        <v>123</v>
      </c>
      <c r="C139" t="s">
        <v>7</v>
      </c>
      <c r="D139" t="s">
        <v>98</v>
      </c>
    </row>
    <row r="140" spans="1:5" x14ac:dyDescent="0.6">
      <c r="A140" t="s">
        <v>14</v>
      </c>
      <c r="B140" t="s">
        <v>123</v>
      </c>
      <c r="C140" t="s">
        <v>7</v>
      </c>
      <c r="D140" t="s">
        <v>97</v>
      </c>
    </row>
    <row r="141" spans="1:5" x14ac:dyDescent="0.6">
      <c r="A141" t="s">
        <v>14</v>
      </c>
      <c r="B141" t="s">
        <v>123</v>
      </c>
      <c r="C141" t="s">
        <v>7</v>
      </c>
      <c r="D141" t="s">
        <v>96</v>
      </c>
    </row>
    <row r="142" spans="1:5" x14ac:dyDescent="0.6">
      <c r="A142" t="s">
        <v>14</v>
      </c>
      <c r="B142" t="s">
        <v>123</v>
      </c>
      <c r="C142" t="s">
        <v>4</v>
      </c>
      <c r="D142" t="s">
        <v>100</v>
      </c>
    </row>
    <row r="143" spans="1:5" x14ac:dyDescent="0.6">
      <c r="A143" t="s">
        <v>14</v>
      </c>
      <c r="B143" t="s">
        <v>123</v>
      </c>
      <c r="C143" t="s">
        <v>4</v>
      </c>
      <c r="D143" t="s">
        <v>99</v>
      </c>
    </row>
    <row r="144" spans="1:5" x14ac:dyDescent="0.6">
      <c r="A144" t="s">
        <v>14</v>
      </c>
      <c r="B144" t="s">
        <v>123</v>
      </c>
      <c r="C144" t="s">
        <v>4</v>
      </c>
      <c r="D144" t="s">
        <v>98</v>
      </c>
    </row>
    <row r="145" spans="1:4" x14ac:dyDescent="0.6">
      <c r="A145" t="s">
        <v>14</v>
      </c>
      <c r="B145" t="s">
        <v>123</v>
      </c>
      <c r="C145" t="s">
        <v>4</v>
      </c>
      <c r="D145" t="s">
        <v>97</v>
      </c>
    </row>
    <row r="146" spans="1:4" x14ac:dyDescent="0.6">
      <c r="A146" t="s">
        <v>14</v>
      </c>
      <c r="B146" t="s">
        <v>123</v>
      </c>
      <c r="C146" t="s">
        <v>4</v>
      </c>
      <c r="D146" t="s">
        <v>96</v>
      </c>
    </row>
    <row r="147" spans="1:4" x14ac:dyDescent="0.6">
      <c r="A147" t="s">
        <v>14</v>
      </c>
      <c r="B147" t="s">
        <v>123</v>
      </c>
      <c r="C147" t="s">
        <v>90</v>
      </c>
      <c r="D147" t="s">
        <v>100</v>
      </c>
    </row>
    <row r="148" spans="1:4" x14ac:dyDescent="0.6">
      <c r="A148" t="s">
        <v>14</v>
      </c>
      <c r="B148" t="s">
        <v>123</v>
      </c>
      <c r="C148" t="s">
        <v>90</v>
      </c>
      <c r="D148" t="s">
        <v>99</v>
      </c>
    </row>
    <row r="149" spans="1:4" x14ac:dyDescent="0.6">
      <c r="A149" t="s">
        <v>14</v>
      </c>
      <c r="B149" t="s">
        <v>123</v>
      </c>
      <c r="C149" t="s">
        <v>90</v>
      </c>
      <c r="D149" t="s">
        <v>98</v>
      </c>
    </row>
    <row r="150" spans="1:4" x14ac:dyDescent="0.6">
      <c r="A150" t="s">
        <v>14</v>
      </c>
      <c r="B150" t="s">
        <v>123</v>
      </c>
      <c r="C150" t="s">
        <v>90</v>
      </c>
      <c r="D150" t="s">
        <v>97</v>
      </c>
    </row>
    <row r="151" spans="1:4" x14ac:dyDescent="0.6">
      <c r="A151" t="s">
        <v>14</v>
      </c>
      <c r="B151" t="s">
        <v>123</v>
      </c>
      <c r="C151" t="s">
        <v>90</v>
      </c>
      <c r="D151" t="s">
        <v>96</v>
      </c>
    </row>
    <row r="152" spans="1:4" x14ac:dyDescent="0.6">
      <c r="A152" t="s">
        <v>14</v>
      </c>
      <c r="B152" t="s">
        <v>123</v>
      </c>
      <c r="C152" t="s">
        <v>6</v>
      </c>
      <c r="D152" t="s">
        <v>100</v>
      </c>
    </row>
    <row r="153" spans="1:4" x14ac:dyDescent="0.6">
      <c r="A153" t="s">
        <v>14</v>
      </c>
      <c r="B153" t="s">
        <v>123</v>
      </c>
      <c r="C153" t="s">
        <v>6</v>
      </c>
      <c r="D153" t="s">
        <v>99</v>
      </c>
    </row>
    <row r="154" spans="1:4" x14ac:dyDescent="0.6">
      <c r="A154" t="s">
        <v>14</v>
      </c>
      <c r="B154" t="s">
        <v>123</v>
      </c>
      <c r="C154" t="s">
        <v>6</v>
      </c>
      <c r="D154" t="s">
        <v>98</v>
      </c>
    </row>
    <row r="155" spans="1:4" x14ac:dyDescent="0.6">
      <c r="A155" t="s">
        <v>14</v>
      </c>
      <c r="B155" t="s">
        <v>123</v>
      </c>
      <c r="C155" t="s">
        <v>6</v>
      </c>
      <c r="D155" t="s">
        <v>97</v>
      </c>
    </row>
    <row r="156" spans="1:4" x14ac:dyDescent="0.6">
      <c r="A156" t="s">
        <v>14</v>
      </c>
      <c r="B156" t="s">
        <v>123</v>
      </c>
      <c r="C156" t="s">
        <v>6</v>
      </c>
      <c r="D156" t="s">
        <v>96</v>
      </c>
    </row>
    <row r="157" spans="1:4" x14ac:dyDescent="0.6">
      <c r="A157" t="s">
        <v>14</v>
      </c>
      <c r="B157" t="s">
        <v>123</v>
      </c>
      <c r="C157" t="s">
        <v>3</v>
      </c>
      <c r="D157" t="s">
        <v>100</v>
      </c>
    </row>
    <row r="158" spans="1:4" x14ac:dyDescent="0.6">
      <c r="A158" t="s">
        <v>14</v>
      </c>
      <c r="B158" t="s">
        <v>123</v>
      </c>
      <c r="C158" t="s">
        <v>3</v>
      </c>
      <c r="D158" t="s">
        <v>99</v>
      </c>
    </row>
    <row r="159" spans="1:4" x14ac:dyDescent="0.6">
      <c r="A159" t="s">
        <v>14</v>
      </c>
      <c r="B159" t="s">
        <v>123</v>
      </c>
      <c r="C159" t="s">
        <v>3</v>
      </c>
      <c r="D159" t="s">
        <v>98</v>
      </c>
    </row>
    <row r="160" spans="1:4" x14ac:dyDescent="0.6">
      <c r="A160" t="s">
        <v>14</v>
      </c>
      <c r="B160" t="s">
        <v>123</v>
      </c>
      <c r="C160" t="s">
        <v>3</v>
      </c>
      <c r="D160" t="s">
        <v>97</v>
      </c>
    </row>
    <row r="161" spans="1:5" x14ac:dyDescent="0.6">
      <c r="A161" t="s">
        <v>14</v>
      </c>
      <c r="B161" t="s">
        <v>123</v>
      </c>
      <c r="C161" t="s">
        <v>3</v>
      </c>
      <c r="D161" t="s">
        <v>96</v>
      </c>
    </row>
    <row r="162" spans="1:5" x14ac:dyDescent="0.6">
      <c r="A162" t="s">
        <v>14</v>
      </c>
      <c r="B162" t="s">
        <v>123</v>
      </c>
      <c r="C162" t="s">
        <v>2</v>
      </c>
      <c r="D162" t="s">
        <v>100</v>
      </c>
    </row>
    <row r="163" spans="1:5" x14ac:dyDescent="0.6">
      <c r="A163" t="s">
        <v>14</v>
      </c>
      <c r="B163" t="s">
        <v>123</v>
      </c>
      <c r="C163" t="s">
        <v>2</v>
      </c>
      <c r="D163" t="s">
        <v>99</v>
      </c>
    </row>
    <row r="164" spans="1:5" x14ac:dyDescent="0.6">
      <c r="A164" t="s">
        <v>14</v>
      </c>
      <c r="B164" t="s">
        <v>123</v>
      </c>
      <c r="C164" t="s">
        <v>2</v>
      </c>
      <c r="D164" t="s">
        <v>98</v>
      </c>
    </row>
    <row r="165" spans="1:5" x14ac:dyDescent="0.6">
      <c r="A165" t="s">
        <v>14</v>
      </c>
      <c r="B165" t="s">
        <v>123</v>
      </c>
      <c r="C165" t="s">
        <v>2</v>
      </c>
      <c r="D165" t="s">
        <v>97</v>
      </c>
    </row>
    <row r="166" spans="1:5" x14ac:dyDescent="0.6">
      <c r="A166" t="s">
        <v>14</v>
      </c>
      <c r="B166" t="s">
        <v>123</v>
      </c>
      <c r="C166" t="s">
        <v>2</v>
      </c>
      <c r="D166" t="s">
        <v>96</v>
      </c>
    </row>
    <row r="167" spans="1:5" x14ac:dyDescent="0.6">
      <c r="A167" t="s">
        <v>14</v>
      </c>
      <c r="B167" t="s">
        <v>123</v>
      </c>
      <c r="C167" t="s">
        <v>82</v>
      </c>
      <c r="D167" t="s">
        <v>100</v>
      </c>
    </row>
    <row r="168" spans="1:5" x14ac:dyDescent="0.6">
      <c r="A168" t="s">
        <v>14</v>
      </c>
      <c r="B168" t="s">
        <v>123</v>
      </c>
      <c r="C168" t="s">
        <v>82</v>
      </c>
      <c r="D168" t="s">
        <v>99</v>
      </c>
    </row>
    <row r="169" spans="1:5" x14ac:dyDescent="0.6">
      <c r="A169" t="s">
        <v>14</v>
      </c>
      <c r="B169" t="s">
        <v>123</v>
      </c>
      <c r="C169" t="s">
        <v>82</v>
      </c>
      <c r="D169" t="s">
        <v>98</v>
      </c>
    </row>
    <row r="170" spans="1:5" x14ac:dyDescent="0.6">
      <c r="A170" t="s">
        <v>14</v>
      </c>
      <c r="B170" t="s">
        <v>123</v>
      </c>
      <c r="C170" t="s">
        <v>82</v>
      </c>
      <c r="D170" t="s">
        <v>97</v>
      </c>
      <c r="E170">
        <v>3897</v>
      </c>
    </row>
    <row r="171" spans="1:5" x14ac:dyDescent="0.6">
      <c r="A171" t="s">
        <v>14</v>
      </c>
      <c r="B171" t="s">
        <v>123</v>
      </c>
      <c r="C171" t="s">
        <v>82</v>
      </c>
      <c r="D171" t="s">
        <v>96</v>
      </c>
      <c r="E171">
        <v>48504</v>
      </c>
    </row>
    <row r="172" spans="1:5" x14ac:dyDescent="0.6">
      <c r="A172" t="s">
        <v>14</v>
      </c>
      <c r="B172" t="s">
        <v>123</v>
      </c>
      <c r="C172" t="s">
        <v>89</v>
      </c>
      <c r="D172" t="s">
        <v>100</v>
      </c>
      <c r="E172">
        <v>45250</v>
      </c>
    </row>
    <row r="173" spans="1:5" x14ac:dyDescent="0.6">
      <c r="A173" t="s">
        <v>14</v>
      </c>
      <c r="B173" t="s">
        <v>123</v>
      </c>
      <c r="C173" t="s">
        <v>89</v>
      </c>
      <c r="D173" t="s">
        <v>99</v>
      </c>
    </row>
    <row r="174" spans="1:5" x14ac:dyDescent="0.6">
      <c r="A174" t="s">
        <v>14</v>
      </c>
      <c r="B174" t="s">
        <v>123</v>
      </c>
      <c r="C174" t="s">
        <v>89</v>
      </c>
      <c r="D174" t="s">
        <v>98</v>
      </c>
    </row>
    <row r="175" spans="1:5" x14ac:dyDescent="0.6">
      <c r="A175" t="s">
        <v>14</v>
      </c>
      <c r="B175" t="s">
        <v>123</v>
      </c>
      <c r="C175" t="s">
        <v>89</v>
      </c>
      <c r="D175" t="s">
        <v>97</v>
      </c>
      <c r="E175">
        <v>91763</v>
      </c>
    </row>
    <row r="176" spans="1:5" x14ac:dyDescent="0.6">
      <c r="A176" t="s">
        <v>14</v>
      </c>
      <c r="B176" t="s">
        <v>123</v>
      </c>
      <c r="C176" t="s">
        <v>89</v>
      </c>
      <c r="D176" t="s">
        <v>96</v>
      </c>
    </row>
    <row r="177" spans="1:5" x14ac:dyDescent="0.6">
      <c r="A177" t="s">
        <v>14</v>
      </c>
      <c r="B177" t="s">
        <v>123</v>
      </c>
      <c r="C177" t="s">
        <v>1</v>
      </c>
      <c r="D177" t="s">
        <v>100</v>
      </c>
      <c r="E177">
        <v>111769</v>
      </c>
    </row>
    <row r="178" spans="1:5" x14ac:dyDescent="0.6">
      <c r="A178" t="s">
        <v>14</v>
      </c>
      <c r="B178" t="s">
        <v>123</v>
      </c>
      <c r="C178" t="s">
        <v>1</v>
      </c>
      <c r="D178" t="s">
        <v>99</v>
      </c>
    </row>
    <row r="179" spans="1:5" x14ac:dyDescent="0.6">
      <c r="A179" t="s">
        <v>14</v>
      </c>
      <c r="B179" t="s">
        <v>123</v>
      </c>
      <c r="C179" t="s">
        <v>1</v>
      </c>
      <c r="D179" t="s">
        <v>98</v>
      </c>
      <c r="E179">
        <v>111769</v>
      </c>
    </row>
    <row r="180" spans="1:5" x14ac:dyDescent="0.6">
      <c r="A180" t="s">
        <v>14</v>
      </c>
      <c r="B180" t="s">
        <v>123</v>
      </c>
      <c r="C180" t="s">
        <v>1</v>
      </c>
      <c r="D180" t="s">
        <v>97</v>
      </c>
    </row>
    <row r="181" spans="1:5" x14ac:dyDescent="0.6">
      <c r="A181" t="s">
        <v>14</v>
      </c>
      <c r="B181" t="s">
        <v>123</v>
      </c>
      <c r="C181" t="s">
        <v>1</v>
      </c>
      <c r="D181" t="s">
        <v>96</v>
      </c>
      <c r="E181">
        <v>111769</v>
      </c>
    </row>
    <row r="182" spans="1:5" x14ac:dyDescent="0.6">
      <c r="A182" t="s">
        <v>14</v>
      </c>
      <c r="B182" t="s">
        <v>122</v>
      </c>
      <c r="C182" t="s">
        <v>7</v>
      </c>
      <c r="D182" t="s">
        <v>100</v>
      </c>
    </row>
    <row r="183" spans="1:5" x14ac:dyDescent="0.6">
      <c r="A183" t="s">
        <v>14</v>
      </c>
      <c r="B183" t="s">
        <v>122</v>
      </c>
      <c r="C183" t="s">
        <v>7</v>
      </c>
      <c r="D183" t="s">
        <v>99</v>
      </c>
    </row>
    <row r="184" spans="1:5" x14ac:dyDescent="0.6">
      <c r="A184" t="s">
        <v>14</v>
      </c>
      <c r="B184" t="s">
        <v>122</v>
      </c>
      <c r="C184" t="s">
        <v>7</v>
      </c>
      <c r="D184" t="s">
        <v>98</v>
      </c>
    </row>
    <row r="185" spans="1:5" x14ac:dyDescent="0.6">
      <c r="A185" t="s">
        <v>14</v>
      </c>
      <c r="B185" t="s">
        <v>122</v>
      </c>
      <c r="C185" t="s">
        <v>7</v>
      </c>
      <c r="D185" t="s">
        <v>97</v>
      </c>
    </row>
    <row r="186" spans="1:5" x14ac:dyDescent="0.6">
      <c r="A186" t="s">
        <v>14</v>
      </c>
      <c r="B186" t="s">
        <v>122</v>
      </c>
      <c r="C186" t="s">
        <v>7</v>
      </c>
      <c r="D186" t="s">
        <v>96</v>
      </c>
    </row>
    <row r="187" spans="1:5" x14ac:dyDescent="0.6">
      <c r="A187" t="s">
        <v>14</v>
      </c>
      <c r="B187" t="s">
        <v>122</v>
      </c>
      <c r="C187" t="s">
        <v>4</v>
      </c>
      <c r="D187" t="s">
        <v>100</v>
      </c>
    </row>
    <row r="188" spans="1:5" x14ac:dyDescent="0.6">
      <c r="A188" t="s">
        <v>14</v>
      </c>
      <c r="B188" t="s">
        <v>122</v>
      </c>
      <c r="C188" t="s">
        <v>4</v>
      </c>
      <c r="D188" t="s">
        <v>99</v>
      </c>
    </row>
    <row r="189" spans="1:5" x14ac:dyDescent="0.6">
      <c r="A189" t="s">
        <v>14</v>
      </c>
      <c r="B189" t="s">
        <v>122</v>
      </c>
      <c r="C189" t="s">
        <v>4</v>
      </c>
      <c r="D189" t="s">
        <v>98</v>
      </c>
    </row>
    <row r="190" spans="1:5" x14ac:dyDescent="0.6">
      <c r="A190" t="s">
        <v>14</v>
      </c>
      <c r="B190" t="s">
        <v>122</v>
      </c>
      <c r="C190" t="s">
        <v>4</v>
      </c>
      <c r="D190" t="s">
        <v>97</v>
      </c>
    </row>
    <row r="191" spans="1:5" x14ac:dyDescent="0.6">
      <c r="A191" t="s">
        <v>14</v>
      </c>
      <c r="B191" t="s">
        <v>122</v>
      </c>
      <c r="C191" t="s">
        <v>4</v>
      </c>
      <c r="D191" t="s">
        <v>96</v>
      </c>
    </row>
    <row r="192" spans="1:5" x14ac:dyDescent="0.6">
      <c r="A192" t="s">
        <v>14</v>
      </c>
      <c r="B192" t="s">
        <v>122</v>
      </c>
      <c r="C192" t="s">
        <v>90</v>
      </c>
      <c r="D192" t="s">
        <v>100</v>
      </c>
    </row>
    <row r="193" spans="1:5" x14ac:dyDescent="0.6">
      <c r="A193" t="s">
        <v>14</v>
      </c>
      <c r="B193" t="s">
        <v>122</v>
      </c>
      <c r="C193" t="s">
        <v>90</v>
      </c>
      <c r="D193" t="s">
        <v>99</v>
      </c>
    </row>
    <row r="194" spans="1:5" x14ac:dyDescent="0.6">
      <c r="A194" t="s">
        <v>14</v>
      </c>
      <c r="B194" t="s">
        <v>122</v>
      </c>
      <c r="C194" t="s">
        <v>90</v>
      </c>
      <c r="D194" t="s">
        <v>98</v>
      </c>
    </row>
    <row r="195" spans="1:5" x14ac:dyDescent="0.6">
      <c r="A195" t="s">
        <v>14</v>
      </c>
      <c r="B195" t="s">
        <v>122</v>
      </c>
      <c r="C195" t="s">
        <v>90</v>
      </c>
      <c r="D195" t="s">
        <v>97</v>
      </c>
    </row>
    <row r="196" spans="1:5" x14ac:dyDescent="0.6">
      <c r="A196" t="s">
        <v>14</v>
      </c>
      <c r="B196" t="s">
        <v>122</v>
      </c>
      <c r="C196" t="s">
        <v>90</v>
      </c>
      <c r="D196" t="s">
        <v>96</v>
      </c>
    </row>
    <row r="197" spans="1:5" x14ac:dyDescent="0.6">
      <c r="A197" t="s">
        <v>14</v>
      </c>
      <c r="B197" t="s">
        <v>122</v>
      </c>
      <c r="C197" t="s">
        <v>6</v>
      </c>
      <c r="D197" t="s">
        <v>100</v>
      </c>
    </row>
    <row r="198" spans="1:5" x14ac:dyDescent="0.6">
      <c r="A198" t="s">
        <v>14</v>
      </c>
      <c r="B198" t="s">
        <v>122</v>
      </c>
      <c r="C198" t="s">
        <v>6</v>
      </c>
      <c r="D198" t="s">
        <v>99</v>
      </c>
    </row>
    <row r="199" spans="1:5" x14ac:dyDescent="0.6">
      <c r="A199" t="s">
        <v>14</v>
      </c>
      <c r="B199" t="s">
        <v>122</v>
      </c>
      <c r="C199" t="s">
        <v>6</v>
      </c>
      <c r="D199" t="s">
        <v>98</v>
      </c>
    </row>
    <row r="200" spans="1:5" x14ac:dyDescent="0.6">
      <c r="A200" t="s">
        <v>14</v>
      </c>
      <c r="B200" t="s">
        <v>122</v>
      </c>
      <c r="C200" t="s">
        <v>6</v>
      </c>
      <c r="D200" t="s">
        <v>97</v>
      </c>
    </row>
    <row r="201" spans="1:5" x14ac:dyDescent="0.6">
      <c r="A201" t="s">
        <v>14</v>
      </c>
      <c r="B201" t="s">
        <v>122</v>
      </c>
      <c r="C201" t="s">
        <v>6</v>
      </c>
      <c r="D201" t="s">
        <v>96</v>
      </c>
    </row>
    <row r="202" spans="1:5" x14ac:dyDescent="0.6">
      <c r="A202" t="s">
        <v>14</v>
      </c>
      <c r="B202" t="s">
        <v>122</v>
      </c>
      <c r="C202" t="s">
        <v>3</v>
      </c>
      <c r="D202" t="s">
        <v>100</v>
      </c>
      <c r="E202">
        <v>7070</v>
      </c>
    </row>
    <row r="203" spans="1:5" x14ac:dyDescent="0.6">
      <c r="A203" t="s">
        <v>14</v>
      </c>
      <c r="B203" t="s">
        <v>122</v>
      </c>
      <c r="C203" t="s">
        <v>3</v>
      </c>
      <c r="D203" t="s">
        <v>99</v>
      </c>
    </row>
    <row r="204" spans="1:5" x14ac:dyDescent="0.6">
      <c r="A204" t="s">
        <v>14</v>
      </c>
      <c r="B204" t="s">
        <v>122</v>
      </c>
      <c r="C204" t="s">
        <v>3</v>
      </c>
      <c r="D204" t="s">
        <v>98</v>
      </c>
    </row>
    <row r="205" spans="1:5" x14ac:dyDescent="0.6">
      <c r="A205" t="s">
        <v>14</v>
      </c>
      <c r="B205" t="s">
        <v>122</v>
      </c>
      <c r="C205" t="s">
        <v>3</v>
      </c>
      <c r="D205" t="s">
        <v>97</v>
      </c>
    </row>
    <row r="206" spans="1:5" x14ac:dyDescent="0.6">
      <c r="A206" t="s">
        <v>14</v>
      </c>
      <c r="B206" t="s">
        <v>122</v>
      </c>
      <c r="C206" t="s">
        <v>3</v>
      </c>
      <c r="D206" t="s">
        <v>96</v>
      </c>
    </row>
    <row r="207" spans="1:5" x14ac:dyDescent="0.6">
      <c r="A207" t="s">
        <v>14</v>
      </c>
      <c r="B207" t="s">
        <v>122</v>
      </c>
      <c r="C207" t="s">
        <v>2</v>
      </c>
      <c r="D207" t="s">
        <v>100</v>
      </c>
    </row>
    <row r="208" spans="1:5" x14ac:dyDescent="0.6">
      <c r="A208" t="s">
        <v>14</v>
      </c>
      <c r="B208" t="s">
        <v>122</v>
      </c>
      <c r="C208" t="s">
        <v>2</v>
      </c>
      <c r="D208" t="s">
        <v>99</v>
      </c>
    </row>
    <row r="209" spans="1:5" x14ac:dyDescent="0.6">
      <c r="A209" t="s">
        <v>14</v>
      </c>
      <c r="B209" t="s">
        <v>122</v>
      </c>
      <c r="C209" t="s">
        <v>2</v>
      </c>
      <c r="D209" t="s">
        <v>98</v>
      </c>
      <c r="E209">
        <v>6204</v>
      </c>
    </row>
    <row r="210" spans="1:5" x14ac:dyDescent="0.6">
      <c r="A210" t="s">
        <v>14</v>
      </c>
      <c r="B210" t="s">
        <v>122</v>
      </c>
      <c r="C210" t="s">
        <v>2</v>
      </c>
      <c r="D210" t="s">
        <v>97</v>
      </c>
    </row>
    <row r="211" spans="1:5" x14ac:dyDescent="0.6">
      <c r="A211" t="s">
        <v>14</v>
      </c>
      <c r="B211" t="s">
        <v>122</v>
      </c>
      <c r="C211" t="s">
        <v>2</v>
      </c>
      <c r="D211" t="s">
        <v>96</v>
      </c>
    </row>
    <row r="212" spans="1:5" x14ac:dyDescent="0.6">
      <c r="A212" t="s">
        <v>14</v>
      </c>
      <c r="B212" t="s">
        <v>122</v>
      </c>
      <c r="C212" t="s">
        <v>82</v>
      </c>
      <c r="D212" t="s">
        <v>100</v>
      </c>
    </row>
    <row r="213" spans="1:5" x14ac:dyDescent="0.6">
      <c r="A213" t="s">
        <v>14</v>
      </c>
      <c r="B213" t="s">
        <v>122</v>
      </c>
      <c r="C213" t="s">
        <v>82</v>
      </c>
      <c r="D213" t="s">
        <v>99</v>
      </c>
    </row>
    <row r="214" spans="1:5" x14ac:dyDescent="0.6">
      <c r="A214" t="s">
        <v>14</v>
      </c>
      <c r="B214" t="s">
        <v>122</v>
      </c>
      <c r="C214" t="s">
        <v>82</v>
      </c>
      <c r="D214" t="s">
        <v>98</v>
      </c>
    </row>
    <row r="215" spans="1:5" x14ac:dyDescent="0.6">
      <c r="A215" t="s">
        <v>14</v>
      </c>
      <c r="B215" t="s">
        <v>122</v>
      </c>
      <c r="C215" t="s">
        <v>82</v>
      </c>
      <c r="D215" t="s">
        <v>97</v>
      </c>
    </row>
    <row r="216" spans="1:5" x14ac:dyDescent="0.6">
      <c r="A216" t="s">
        <v>14</v>
      </c>
      <c r="B216" t="s">
        <v>122</v>
      </c>
      <c r="C216" t="s">
        <v>82</v>
      </c>
      <c r="D216" t="s">
        <v>96</v>
      </c>
    </row>
    <row r="217" spans="1:5" x14ac:dyDescent="0.6">
      <c r="A217" t="s">
        <v>14</v>
      </c>
      <c r="B217" t="s">
        <v>122</v>
      </c>
      <c r="C217" t="s">
        <v>89</v>
      </c>
      <c r="D217" t="s">
        <v>100</v>
      </c>
    </row>
    <row r="218" spans="1:5" x14ac:dyDescent="0.6">
      <c r="A218" t="s">
        <v>14</v>
      </c>
      <c r="B218" t="s">
        <v>122</v>
      </c>
      <c r="C218" t="s">
        <v>89</v>
      </c>
      <c r="D218" t="s">
        <v>99</v>
      </c>
      <c r="E218">
        <v>4000</v>
      </c>
    </row>
    <row r="219" spans="1:5" x14ac:dyDescent="0.6">
      <c r="A219" t="s">
        <v>14</v>
      </c>
      <c r="B219" t="s">
        <v>122</v>
      </c>
      <c r="C219" t="s">
        <v>89</v>
      </c>
      <c r="D219" t="s">
        <v>98</v>
      </c>
      <c r="E219">
        <v>65309</v>
      </c>
    </row>
    <row r="220" spans="1:5" x14ac:dyDescent="0.6">
      <c r="A220" t="s">
        <v>14</v>
      </c>
      <c r="B220" t="s">
        <v>122</v>
      </c>
      <c r="C220" t="s">
        <v>89</v>
      </c>
      <c r="D220" t="s">
        <v>97</v>
      </c>
      <c r="E220">
        <v>65308</v>
      </c>
    </row>
    <row r="221" spans="1:5" x14ac:dyDescent="0.6">
      <c r="A221" t="s">
        <v>14</v>
      </c>
      <c r="B221" t="s">
        <v>122</v>
      </c>
      <c r="C221" t="s">
        <v>89</v>
      </c>
      <c r="D221" t="s">
        <v>96</v>
      </c>
    </row>
    <row r="222" spans="1:5" x14ac:dyDescent="0.6">
      <c r="A222" t="s">
        <v>14</v>
      </c>
      <c r="B222" t="s">
        <v>122</v>
      </c>
      <c r="C222" t="s">
        <v>1</v>
      </c>
      <c r="D222" t="s">
        <v>100</v>
      </c>
    </row>
    <row r="223" spans="1:5" x14ac:dyDescent="0.6">
      <c r="A223" t="s">
        <v>14</v>
      </c>
      <c r="B223" t="s">
        <v>122</v>
      </c>
      <c r="C223" t="s">
        <v>1</v>
      </c>
      <c r="D223" t="s">
        <v>99</v>
      </c>
    </row>
    <row r="224" spans="1:5" x14ac:dyDescent="0.6">
      <c r="A224" t="s">
        <v>14</v>
      </c>
      <c r="B224" t="s">
        <v>122</v>
      </c>
      <c r="C224" t="s">
        <v>1</v>
      </c>
      <c r="D224" t="s">
        <v>98</v>
      </c>
    </row>
    <row r="225" spans="1:5" x14ac:dyDescent="0.6">
      <c r="A225" t="s">
        <v>14</v>
      </c>
      <c r="B225" t="s">
        <v>122</v>
      </c>
      <c r="C225" t="s">
        <v>1</v>
      </c>
      <c r="D225" t="s">
        <v>97</v>
      </c>
    </row>
    <row r="226" spans="1:5" x14ac:dyDescent="0.6">
      <c r="A226" t="s">
        <v>14</v>
      </c>
      <c r="B226" t="s">
        <v>122</v>
      </c>
      <c r="C226" t="s">
        <v>1</v>
      </c>
      <c r="D226" t="s">
        <v>96</v>
      </c>
    </row>
    <row r="227" spans="1:5" x14ac:dyDescent="0.6">
      <c r="A227" t="s">
        <v>14</v>
      </c>
      <c r="B227" t="s">
        <v>119</v>
      </c>
      <c r="C227" t="s">
        <v>7</v>
      </c>
      <c r="D227" t="s">
        <v>100</v>
      </c>
    </row>
    <row r="228" spans="1:5" x14ac:dyDescent="0.6">
      <c r="A228" t="s">
        <v>14</v>
      </c>
      <c r="B228" t="s">
        <v>119</v>
      </c>
      <c r="C228" t="s">
        <v>7</v>
      </c>
      <c r="D228" t="s">
        <v>99</v>
      </c>
    </row>
    <row r="229" spans="1:5" x14ac:dyDescent="0.6">
      <c r="A229" t="s">
        <v>14</v>
      </c>
      <c r="B229" t="s">
        <v>119</v>
      </c>
      <c r="C229" t="s">
        <v>7</v>
      </c>
      <c r="D229" t="s">
        <v>98</v>
      </c>
    </row>
    <row r="230" spans="1:5" x14ac:dyDescent="0.6">
      <c r="A230" t="s">
        <v>14</v>
      </c>
      <c r="B230" t="s">
        <v>119</v>
      </c>
      <c r="C230" t="s">
        <v>7</v>
      </c>
      <c r="D230" t="s">
        <v>97</v>
      </c>
    </row>
    <row r="231" spans="1:5" x14ac:dyDescent="0.6">
      <c r="A231" t="s">
        <v>14</v>
      </c>
      <c r="B231" t="s">
        <v>119</v>
      </c>
      <c r="C231" t="s">
        <v>7</v>
      </c>
      <c r="D231" t="s">
        <v>96</v>
      </c>
      <c r="E231">
        <v>13756</v>
      </c>
    </row>
    <row r="232" spans="1:5" x14ac:dyDescent="0.6">
      <c r="A232" t="s">
        <v>14</v>
      </c>
      <c r="B232" t="s">
        <v>119</v>
      </c>
      <c r="C232" t="s">
        <v>4</v>
      </c>
      <c r="D232" t="s">
        <v>100</v>
      </c>
    </row>
    <row r="233" spans="1:5" x14ac:dyDescent="0.6">
      <c r="A233" t="s">
        <v>14</v>
      </c>
      <c r="B233" t="s">
        <v>119</v>
      </c>
      <c r="C233" t="s">
        <v>4</v>
      </c>
      <c r="D233" t="s">
        <v>99</v>
      </c>
    </row>
    <row r="234" spans="1:5" x14ac:dyDescent="0.6">
      <c r="A234" t="s">
        <v>14</v>
      </c>
      <c r="B234" t="s">
        <v>119</v>
      </c>
      <c r="C234" t="s">
        <v>4</v>
      </c>
      <c r="D234" t="s">
        <v>98</v>
      </c>
    </row>
    <row r="235" spans="1:5" x14ac:dyDescent="0.6">
      <c r="A235" t="s">
        <v>14</v>
      </c>
      <c r="B235" t="s">
        <v>119</v>
      </c>
      <c r="C235" t="s">
        <v>4</v>
      </c>
      <c r="D235" t="s">
        <v>97</v>
      </c>
    </row>
    <row r="236" spans="1:5" x14ac:dyDescent="0.6">
      <c r="A236" t="s">
        <v>14</v>
      </c>
      <c r="B236" t="s">
        <v>119</v>
      </c>
      <c r="C236" t="s">
        <v>4</v>
      </c>
      <c r="D236" t="s">
        <v>96</v>
      </c>
      <c r="E236">
        <v>2243328</v>
      </c>
    </row>
    <row r="237" spans="1:5" x14ac:dyDescent="0.6">
      <c r="A237" t="s">
        <v>14</v>
      </c>
      <c r="B237" t="s">
        <v>119</v>
      </c>
      <c r="C237" t="s">
        <v>90</v>
      </c>
      <c r="D237" t="s">
        <v>100</v>
      </c>
    </row>
    <row r="238" spans="1:5" x14ac:dyDescent="0.6">
      <c r="A238" t="s">
        <v>14</v>
      </c>
      <c r="B238" t="s">
        <v>119</v>
      </c>
      <c r="C238" t="s">
        <v>90</v>
      </c>
      <c r="D238" t="s">
        <v>99</v>
      </c>
    </row>
    <row r="239" spans="1:5" x14ac:dyDescent="0.6">
      <c r="A239" t="s">
        <v>14</v>
      </c>
      <c r="B239" t="s">
        <v>119</v>
      </c>
      <c r="C239" t="s">
        <v>90</v>
      </c>
      <c r="D239" t="s">
        <v>98</v>
      </c>
    </row>
    <row r="240" spans="1:5" x14ac:dyDescent="0.6">
      <c r="A240" t="s">
        <v>14</v>
      </c>
      <c r="B240" t="s">
        <v>119</v>
      </c>
      <c r="C240" t="s">
        <v>90</v>
      </c>
      <c r="D240" t="s">
        <v>97</v>
      </c>
    </row>
    <row r="241" spans="1:5" x14ac:dyDescent="0.6">
      <c r="A241" t="s">
        <v>14</v>
      </c>
      <c r="B241" t="s">
        <v>119</v>
      </c>
      <c r="C241" t="s">
        <v>90</v>
      </c>
      <c r="D241" t="s">
        <v>96</v>
      </c>
    </row>
    <row r="242" spans="1:5" x14ac:dyDescent="0.6">
      <c r="A242" t="s">
        <v>14</v>
      </c>
      <c r="B242" t="s">
        <v>119</v>
      </c>
      <c r="C242" t="s">
        <v>6</v>
      </c>
      <c r="D242" t="s">
        <v>100</v>
      </c>
    </row>
    <row r="243" spans="1:5" x14ac:dyDescent="0.6">
      <c r="A243" t="s">
        <v>14</v>
      </c>
      <c r="B243" t="s">
        <v>119</v>
      </c>
      <c r="C243" t="s">
        <v>6</v>
      </c>
      <c r="D243" t="s">
        <v>99</v>
      </c>
    </row>
    <row r="244" spans="1:5" x14ac:dyDescent="0.6">
      <c r="A244" t="s">
        <v>14</v>
      </c>
      <c r="B244" t="s">
        <v>119</v>
      </c>
      <c r="C244" t="s">
        <v>6</v>
      </c>
      <c r="D244" t="s">
        <v>98</v>
      </c>
    </row>
    <row r="245" spans="1:5" x14ac:dyDescent="0.6">
      <c r="A245" t="s">
        <v>14</v>
      </c>
      <c r="B245" t="s">
        <v>119</v>
      </c>
      <c r="C245" t="s">
        <v>6</v>
      </c>
      <c r="D245" t="s">
        <v>97</v>
      </c>
    </row>
    <row r="246" spans="1:5" x14ac:dyDescent="0.6">
      <c r="A246" t="s">
        <v>14</v>
      </c>
      <c r="B246" t="s">
        <v>119</v>
      </c>
      <c r="C246" t="s">
        <v>6</v>
      </c>
      <c r="D246" t="s">
        <v>96</v>
      </c>
    </row>
    <row r="247" spans="1:5" x14ac:dyDescent="0.6">
      <c r="A247" t="s">
        <v>14</v>
      </c>
      <c r="B247" t="s">
        <v>119</v>
      </c>
      <c r="C247" t="s">
        <v>3</v>
      </c>
      <c r="D247" t="s">
        <v>100</v>
      </c>
      <c r="E247">
        <v>490895</v>
      </c>
    </row>
    <row r="248" spans="1:5" x14ac:dyDescent="0.6">
      <c r="A248" t="s">
        <v>14</v>
      </c>
      <c r="B248" t="s">
        <v>119</v>
      </c>
      <c r="C248" t="s">
        <v>3</v>
      </c>
      <c r="D248" t="s">
        <v>99</v>
      </c>
    </row>
    <row r="249" spans="1:5" x14ac:dyDescent="0.6">
      <c r="A249" t="s">
        <v>14</v>
      </c>
      <c r="B249" t="s">
        <v>119</v>
      </c>
      <c r="C249" t="s">
        <v>3</v>
      </c>
      <c r="D249" t="s">
        <v>98</v>
      </c>
    </row>
    <row r="250" spans="1:5" x14ac:dyDescent="0.6">
      <c r="A250" t="s">
        <v>14</v>
      </c>
      <c r="B250" t="s">
        <v>119</v>
      </c>
      <c r="C250" t="s">
        <v>3</v>
      </c>
      <c r="D250" t="s">
        <v>97</v>
      </c>
    </row>
    <row r="251" spans="1:5" x14ac:dyDescent="0.6">
      <c r="A251" t="s">
        <v>14</v>
      </c>
      <c r="B251" t="s">
        <v>119</v>
      </c>
      <c r="C251" t="s">
        <v>3</v>
      </c>
      <c r="D251" t="s">
        <v>96</v>
      </c>
    </row>
    <row r="252" spans="1:5" x14ac:dyDescent="0.6">
      <c r="A252" t="s">
        <v>14</v>
      </c>
      <c r="B252" t="s">
        <v>119</v>
      </c>
      <c r="C252" t="s">
        <v>2</v>
      </c>
      <c r="D252" t="s">
        <v>100</v>
      </c>
    </row>
    <row r="253" spans="1:5" x14ac:dyDescent="0.6">
      <c r="A253" t="s">
        <v>14</v>
      </c>
      <c r="B253" t="s">
        <v>119</v>
      </c>
      <c r="C253" t="s">
        <v>2</v>
      </c>
      <c r="D253" t="s">
        <v>99</v>
      </c>
    </row>
    <row r="254" spans="1:5" x14ac:dyDescent="0.6">
      <c r="A254" t="s">
        <v>14</v>
      </c>
      <c r="B254" t="s">
        <v>119</v>
      </c>
      <c r="C254" t="s">
        <v>2</v>
      </c>
      <c r="D254" t="s">
        <v>98</v>
      </c>
      <c r="E254">
        <v>644893</v>
      </c>
    </row>
    <row r="255" spans="1:5" x14ac:dyDescent="0.6">
      <c r="A255" t="s">
        <v>14</v>
      </c>
      <c r="B255" t="s">
        <v>119</v>
      </c>
      <c r="C255" t="s">
        <v>2</v>
      </c>
      <c r="D255" t="s">
        <v>97</v>
      </c>
    </row>
    <row r="256" spans="1:5" x14ac:dyDescent="0.6">
      <c r="A256" t="s">
        <v>14</v>
      </c>
      <c r="B256" t="s">
        <v>119</v>
      </c>
      <c r="C256" t="s">
        <v>2</v>
      </c>
      <c r="D256" t="s">
        <v>96</v>
      </c>
    </row>
    <row r="257" spans="1:5" x14ac:dyDescent="0.6">
      <c r="A257" t="s">
        <v>14</v>
      </c>
      <c r="B257" t="s">
        <v>119</v>
      </c>
      <c r="C257" t="s">
        <v>82</v>
      </c>
      <c r="D257" t="s">
        <v>100</v>
      </c>
    </row>
    <row r="258" spans="1:5" x14ac:dyDescent="0.6">
      <c r="A258" t="s">
        <v>14</v>
      </c>
      <c r="B258" t="s">
        <v>119</v>
      </c>
      <c r="C258" t="s">
        <v>82</v>
      </c>
      <c r="D258" t="s">
        <v>99</v>
      </c>
    </row>
    <row r="259" spans="1:5" x14ac:dyDescent="0.6">
      <c r="A259" t="s">
        <v>14</v>
      </c>
      <c r="B259" t="s">
        <v>119</v>
      </c>
      <c r="C259" t="s">
        <v>82</v>
      </c>
      <c r="D259" t="s">
        <v>98</v>
      </c>
    </row>
    <row r="260" spans="1:5" x14ac:dyDescent="0.6">
      <c r="A260" t="s">
        <v>14</v>
      </c>
      <c r="B260" t="s">
        <v>119</v>
      </c>
      <c r="C260" t="s">
        <v>82</v>
      </c>
      <c r="D260" t="s">
        <v>97</v>
      </c>
    </row>
    <row r="261" spans="1:5" x14ac:dyDescent="0.6">
      <c r="A261" t="s">
        <v>14</v>
      </c>
      <c r="B261" t="s">
        <v>119</v>
      </c>
      <c r="C261" t="s">
        <v>82</v>
      </c>
      <c r="D261" t="s">
        <v>96</v>
      </c>
      <c r="E261">
        <v>64494</v>
      </c>
    </row>
    <row r="262" spans="1:5" x14ac:dyDescent="0.6">
      <c r="A262" t="s">
        <v>14</v>
      </c>
      <c r="B262" t="s">
        <v>119</v>
      </c>
      <c r="C262" t="s">
        <v>89</v>
      </c>
      <c r="D262" t="s">
        <v>100</v>
      </c>
    </row>
    <row r="263" spans="1:5" x14ac:dyDescent="0.6">
      <c r="A263" t="s">
        <v>14</v>
      </c>
      <c r="B263" t="s">
        <v>119</v>
      </c>
      <c r="C263" t="s">
        <v>89</v>
      </c>
      <c r="D263" t="s">
        <v>99</v>
      </c>
    </row>
    <row r="264" spans="1:5" x14ac:dyDescent="0.6">
      <c r="A264" t="s">
        <v>14</v>
      </c>
      <c r="B264" t="s">
        <v>119</v>
      </c>
      <c r="C264" t="s">
        <v>89</v>
      </c>
      <c r="D264" t="s">
        <v>98</v>
      </c>
    </row>
    <row r="265" spans="1:5" x14ac:dyDescent="0.6">
      <c r="A265" t="s">
        <v>14</v>
      </c>
      <c r="B265" t="s">
        <v>119</v>
      </c>
      <c r="C265" t="s">
        <v>89</v>
      </c>
      <c r="D265" t="s">
        <v>97</v>
      </c>
    </row>
    <row r="266" spans="1:5" x14ac:dyDescent="0.6">
      <c r="A266" t="s">
        <v>14</v>
      </c>
      <c r="B266" t="s">
        <v>119</v>
      </c>
      <c r="C266" t="s">
        <v>89</v>
      </c>
      <c r="D266" t="s">
        <v>96</v>
      </c>
    </row>
    <row r="267" spans="1:5" x14ac:dyDescent="0.6">
      <c r="A267" t="s">
        <v>14</v>
      </c>
      <c r="B267" t="s">
        <v>119</v>
      </c>
      <c r="C267" t="s">
        <v>1</v>
      </c>
      <c r="D267" t="s">
        <v>100</v>
      </c>
    </row>
    <row r="268" spans="1:5" x14ac:dyDescent="0.6">
      <c r="A268" t="s">
        <v>14</v>
      </c>
      <c r="B268" t="s">
        <v>119</v>
      </c>
      <c r="C268" t="s">
        <v>1</v>
      </c>
      <c r="D268" t="s">
        <v>99</v>
      </c>
    </row>
    <row r="269" spans="1:5" x14ac:dyDescent="0.6">
      <c r="A269" t="s">
        <v>14</v>
      </c>
      <c r="B269" t="s">
        <v>119</v>
      </c>
      <c r="C269" t="s">
        <v>1</v>
      </c>
      <c r="D269" t="s">
        <v>98</v>
      </c>
    </row>
    <row r="270" spans="1:5" x14ac:dyDescent="0.6">
      <c r="A270" t="s">
        <v>14</v>
      </c>
      <c r="B270" t="s">
        <v>119</v>
      </c>
      <c r="C270" t="s">
        <v>1</v>
      </c>
      <c r="D270" t="s">
        <v>97</v>
      </c>
    </row>
    <row r="271" spans="1:5" x14ac:dyDescent="0.6">
      <c r="A271" t="s">
        <v>14</v>
      </c>
      <c r="B271" t="s">
        <v>119</v>
      </c>
      <c r="C271" t="s">
        <v>1</v>
      </c>
      <c r="D271" t="s">
        <v>96</v>
      </c>
    </row>
    <row r="272" spans="1:5" ht="91" x14ac:dyDescent="0.6">
      <c r="A272" t="s">
        <v>14</v>
      </c>
      <c r="B272" t="s">
        <v>121</v>
      </c>
      <c r="C272" s="144" t="s">
        <v>106</v>
      </c>
      <c r="D272" t="s">
        <v>111</v>
      </c>
    </row>
    <row r="273" spans="1:5" ht="39" x14ac:dyDescent="0.6">
      <c r="A273" t="s">
        <v>14</v>
      </c>
      <c r="B273" t="s">
        <v>121</v>
      </c>
      <c r="C273" s="144" t="s">
        <v>103</v>
      </c>
      <c r="D273" t="s">
        <v>112</v>
      </c>
      <c r="E273">
        <v>1585</v>
      </c>
    </row>
    <row r="274" spans="1:5" x14ac:dyDescent="0.6">
      <c r="A274" t="s">
        <v>14</v>
      </c>
      <c r="B274" t="s">
        <v>121</v>
      </c>
      <c r="C274" t="s">
        <v>104</v>
      </c>
      <c r="D274" t="s">
        <v>111</v>
      </c>
      <c r="E274">
        <v>49500</v>
      </c>
    </row>
    <row r="275" spans="1:5" x14ac:dyDescent="0.6">
      <c r="A275" t="s">
        <v>14</v>
      </c>
      <c r="B275" t="s">
        <v>121</v>
      </c>
      <c r="C275" t="s">
        <v>104</v>
      </c>
      <c r="D275" t="s">
        <v>112</v>
      </c>
      <c r="E275">
        <v>28507</v>
      </c>
    </row>
    <row r="276" spans="1:5" ht="91" x14ac:dyDescent="0.6">
      <c r="A276" t="s">
        <v>14</v>
      </c>
      <c r="B276" t="s">
        <v>120</v>
      </c>
      <c r="C276" s="144" t="s">
        <v>106</v>
      </c>
      <c r="D276" t="s">
        <v>111</v>
      </c>
    </row>
    <row r="277" spans="1:5" ht="39" x14ac:dyDescent="0.6">
      <c r="A277" t="s">
        <v>14</v>
      </c>
      <c r="B277" t="s">
        <v>120</v>
      </c>
      <c r="C277" s="144" t="s">
        <v>103</v>
      </c>
      <c r="D277" t="s">
        <v>112</v>
      </c>
      <c r="E277">
        <v>23292</v>
      </c>
    </row>
    <row r="278" spans="1:5" x14ac:dyDescent="0.6">
      <c r="A278" t="s">
        <v>14</v>
      </c>
      <c r="B278" t="s">
        <v>120</v>
      </c>
      <c r="C278" t="s">
        <v>104</v>
      </c>
      <c r="D278" t="s">
        <v>111</v>
      </c>
      <c r="E278">
        <v>313666</v>
      </c>
    </row>
    <row r="279" spans="1:5" x14ac:dyDescent="0.6">
      <c r="A279" t="s">
        <v>14</v>
      </c>
      <c r="B279" t="s">
        <v>120</v>
      </c>
      <c r="C279" t="s">
        <v>104</v>
      </c>
      <c r="D279" t="s">
        <v>112</v>
      </c>
      <c r="E279">
        <v>683057</v>
      </c>
    </row>
    <row r="280" spans="1:5" ht="91" x14ac:dyDescent="0.6">
      <c r="A280" t="s">
        <v>14</v>
      </c>
      <c r="B280" t="s">
        <v>124</v>
      </c>
      <c r="C280" s="144" t="s">
        <v>106</v>
      </c>
      <c r="D280" t="s">
        <v>111</v>
      </c>
    </row>
    <row r="281" spans="1:5" ht="39" x14ac:dyDescent="0.6">
      <c r="A281" t="s">
        <v>14</v>
      </c>
      <c r="B281" t="s">
        <v>124</v>
      </c>
      <c r="C281" s="144" t="s">
        <v>103</v>
      </c>
      <c r="D281" t="s">
        <v>112</v>
      </c>
      <c r="E281">
        <v>4962</v>
      </c>
    </row>
    <row r="282" spans="1:5" x14ac:dyDescent="0.6">
      <c r="A282" t="s">
        <v>14</v>
      </c>
      <c r="B282" t="s">
        <v>124</v>
      </c>
      <c r="C282" t="s">
        <v>104</v>
      </c>
      <c r="D282" t="s">
        <v>111</v>
      </c>
      <c r="E282">
        <v>97304</v>
      </c>
    </row>
    <row r="283" spans="1:5" x14ac:dyDescent="0.6">
      <c r="A283" t="s">
        <v>14</v>
      </c>
      <c r="B283" t="s">
        <v>124</v>
      </c>
      <c r="C283" t="s">
        <v>104</v>
      </c>
      <c r="D283" t="s">
        <v>112</v>
      </c>
      <c r="E283">
        <v>96726</v>
      </c>
    </row>
    <row r="284" spans="1:5" ht="91" x14ac:dyDescent="0.6">
      <c r="A284" t="s">
        <v>14</v>
      </c>
      <c r="B284" t="s">
        <v>123</v>
      </c>
      <c r="C284" s="144" t="s">
        <v>106</v>
      </c>
      <c r="D284" t="s">
        <v>111</v>
      </c>
    </row>
    <row r="285" spans="1:5" ht="39" x14ac:dyDescent="0.6">
      <c r="A285" t="s">
        <v>14</v>
      </c>
      <c r="B285" t="s">
        <v>123</v>
      </c>
      <c r="C285" s="144" t="s">
        <v>103</v>
      </c>
      <c r="D285" t="s">
        <v>112</v>
      </c>
      <c r="E285">
        <v>35342</v>
      </c>
    </row>
    <row r="286" spans="1:5" x14ac:dyDescent="0.6">
      <c r="A286" t="s">
        <v>14</v>
      </c>
      <c r="B286" t="s">
        <v>123</v>
      </c>
      <c r="C286" t="s">
        <v>104</v>
      </c>
      <c r="D286" t="s">
        <v>111</v>
      </c>
      <c r="E286">
        <v>137013</v>
      </c>
    </row>
    <row r="287" spans="1:5" x14ac:dyDescent="0.6">
      <c r="A287" t="s">
        <v>14</v>
      </c>
      <c r="B287" t="s">
        <v>123</v>
      </c>
      <c r="C287" t="s">
        <v>104</v>
      </c>
      <c r="D287" t="s">
        <v>112</v>
      </c>
      <c r="E287">
        <v>335309</v>
      </c>
    </row>
    <row r="288" spans="1:5" ht="91" x14ac:dyDescent="0.6">
      <c r="A288" t="s">
        <v>14</v>
      </c>
      <c r="B288" t="s">
        <v>122</v>
      </c>
      <c r="C288" s="144" t="s">
        <v>106</v>
      </c>
      <c r="D288" t="s">
        <v>111</v>
      </c>
    </row>
    <row r="289" spans="1:5" ht="39" x14ac:dyDescent="0.6">
      <c r="A289" t="s">
        <v>14</v>
      </c>
      <c r="B289" t="s">
        <v>122</v>
      </c>
      <c r="C289" s="144" t="s">
        <v>103</v>
      </c>
      <c r="D289" t="s">
        <v>112</v>
      </c>
      <c r="E289">
        <v>0</v>
      </c>
    </row>
    <row r="290" spans="1:5" x14ac:dyDescent="0.6">
      <c r="A290" t="s">
        <v>14</v>
      </c>
      <c r="B290" t="s">
        <v>122</v>
      </c>
      <c r="C290" t="s">
        <v>104</v>
      </c>
      <c r="D290" t="s">
        <v>111</v>
      </c>
      <c r="E290">
        <v>134617</v>
      </c>
    </row>
    <row r="291" spans="1:5" x14ac:dyDescent="0.6">
      <c r="A291" t="s">
        <v>14</v>
      </c>
      <c r="B291" t="s">
        <v>122</v>
      </c>
      <c r="C291" t="s">
        <v>104</v>
      </c>
      <c r="D291" t="s">
        <v>112</v>
      </c>
      <c r="E291">
        <v>0</v>
      </c>
    </row>
    <row r="292" spans="1:5" ht="91" x14ac:dyDescent="0.6">
      <c r="A292" t="s">
        <v>14</v>
      </c>
      <c r="B292" t="s">
        <v>119</v>
      </c>
      <c r="C292" s="144" t="s">
        <v>106</v>
      </c>
      <c r="D292" t="s">
        <v>111</v>
      </c>
    </row>
    <row r="293" spans="1:5" ht="39" x14ac:dyDescent="0.6">
      <c r="A293" t="s">
        <v>14</v>
      </c>
      <c r="B293" t="s">
        <v>119</v>
      </c>
      <c r="C293" s="144" t="s">
        <v>103</v>
      </c>
      <c r="D293" t="s">
        <v>112</v>
      </c>
      <c r="E293">
        <v>0</v>
      </c>
    </row>
    <row r="294" spans="1:5" x14ac:dyDescent="0.6">
      <c r="A294" t="s">
        <v>14</v>
      </c>
      <c r="B294" t="s">
        <v>119</v>
      </c>
      <c r="C294" t="s">
        <v>104</v>
      </c>
      <c r="D294" t="s">
        <v>111</v>
      </c>
    </row>
    <row r="295" spans="1:5" x14ac:dyDescent="0.6">
      <c r="A295" t="s">
        <v>14</v>
      </c>
      <c r="B295" t="s">
        <v>119</v>
      </c>
      <c r="C295" t="s">
        <v>104</v>
      </c>
      <c r="D295" t="s">
        <v>112</v>
      </c>
      <c r="E295">
        <v>0</v>
      </c>
    </row>
    <row r="296" spans="1:5" x14ac:dyDescent="0.6">
      <c r="A296" t="s">
        <v>14</v>
      </c>
      <c r="B296" t="s">
        <v>121</v>
      </c>
      <c r="C296" t="s">
        <v>7</v>
      </c>
    </row>
    <row r="297" spans="1:5" x14ac:dyDescent="0.6">
      <c r="A297" t="s">
        <v>14</v>
      </c>
      <c r="B297" t="s">
        <v>121</v>
      </c>
      <c r="C297" t="s">
        <v>7</v>
      </c>
      <c r="D297" t="s">
        <v>116</v>
      </c>
    </row>
    <row r="298" spans="1:5" x14ac:dyDescent="0.6">
      <c r="A298" t="s">
        <v>14</v>
      </c>
      <c r="B298" t="s">
        <v>121</v>
      </c>
      <c r="C298" t="s">
        <v>7</v>
      </c>
      <c r="D298" t="s">
        <v>115</v>
      </c>
    </row>
    <row r="299" spans="1:5" x14ac:dyDescent="0.6">
      <c r="A299" t="s">
        <v>14</v>
      </c>
      <c r="B299" t="s">
        <v>121</v>
      </c>
      <c r="C299" t="s">
        <v>7</v>
      </c>
      <c r="D299" t="s">
        <v>114</v>
      </c>
    </row>
    <row r="300" spans="1:5" x14ac:dyDescent="0.6">
      <c r="A300" t="s">
        <v>14</v>
      </c>
      <c r="B300" t="s">
        <v>121</v>
      </c>
      <c r="C300" t="s">
        <v>7</v>
      </c>
      <c r="D300" t="s">
        <v>113</v>
      </c>
    </row>
    <row r="301" spans="1:5" x14ac:dyDescent="0.6">
      <c r="A301" t="s">
        <v>14</v>
      </c>
      <c r="B301" t="s">
        <v>121</v>
      </c>
      <c r="C301" t="s">
        <v>7</v>
      </c>
      <c r="D301" t="s">
        <v>95</v>
      </c>
    </row>
    <row r="302" spans="1:5" x14ac:dyDescent="0.6">
      <c r="A302" t="s">
        <v>14</v>
      </c>
      <c r="B302" t="s">
        <v>121</v>
      </c>
      <c r="C302" t="s">
        <v>7</v>
      </c>
      <c r="D302" t="s">
        <v>92</v>
      </c>
    </row>
    <row r="303" spans="1:5" x14ac:dyDescent="0.6">
      <c r="A303" t="s">
        <v>14</v>
      </c>
      <c r="B303" t="s">
        <v>121</v>
      </c>
      <c r="C303" t="s">
        <v>4</v>
      </c>
      <c r="D303" t="s">
        <v>117</v>
      </c>
    </row>
    <row r="304" spans="1:5" x14ac:dyDescent="0.6">
      <c r="A304" t="s">
        <v>14</v>
      </c>
      <c r="B304" t="s">
        <v>121</v>
      </c>
      <c r="C304" t="s">
        <v>4</v>
      </c>
      <c r="D304" t="s">
        <v>116</v>
      </c>
    </row>
    <row r="305" spans="1:4" x14ac:dyDescent="0.6">
      <c r="A305" t="s">
        <v>14</v>
      </c>
      <c r="B305" t="s">
        <v>121</v>
      </c>
      <c r="C305" t="s">
        <v>4</v>
      </c>
      <c r="D305" t="s">
        <v>115</v>
      </c>
    </row>
    <row r="306" spans="1:4" x14ac:dyDescent="0.6">
      <c r="A306" t="s">
        <v>14</v>
      </c>
      <c r="B306" t="s">
        <v>121</v>
      </c>
      <c r="C306" t="s">
        <v>4</v>
      </c>
      <c r="D306" t="s">
        <v>114</v>
      </c>
    </row>
    <row r="307" spans="1:4" x14ac:dyDescent="0.6">
      <c r="A307" t="s">
        <v>14</v>
      </c>
      <c r="B307" t="s">
        <v>121</v>
      </c>
      <c r="C307" t="s">
        <v>4</v>
      </c>
      <c r="D307" t="s">
        <v>113</v>
      </c>
    </row>
    <row r="308" spans="1:4" x14ac:dyDescent="0.6">
      <c r="A308" t="s">
        <v>14</v>
      </c>
      <c r="B308" t="s">
        <v>121</v>
      </c>
      <c r="C308" t="s">
        <v>4</v>
      </c>
      <c r="D308" t="s">
        <v>95</v>
      </c>
    </row>
    <row r="309" spans="1:4" x14ac:dyDescent="0.6">
      <c r="A309" t="s">
        <v>14</v>
      </c>
      <c r="B309" t="s">
        <v>121</v>
      </c>
      <c r="C309" t="s">
        <v>4</v>
      </c>
      <c r="D309" t="s">
        <v>92</v>
      </c>
    </row>
    <row r="310" spans="1:4" x14ac:dyDescent="0.6">
      <c r="A310" t="s">
        <v>14</v>
      </c>
      <c r="B310" t="s">
        <v>121</v>
      </c>
      <c r="C310" t="s">
        <v>90</v>
      </c>
      <c r="D310" t="s">
        <v>117</v>
      </c>
    </row>
    <row r="311" spans="1:4" x14ac:dyDescent="0.6">
      <c r="A311" t="s">
        <v>14</v>
      </c>
      <c r="B311" t="s">
        <v>121</v>
      </c>
      <c r="C311" t="s">
        <v>90</v>
      </c>
      <c r="D311" t="s">
        <v>116</v>
      </c>
    </row>
    <row r="312" spans="1:4" x14ac:dyDescent="0.6">
      <c r="A312" t="s">
        <v>14</v>
      </c>
      <c r="B312" t="s">
        <v>121</v>
      </c>
      <c r="C312" t="s">
        <v>90</v>
      </c>
      <c r="D312" t="s">
        <v>115</v>
      </c>
    </row>
    <row r="313" spans="1:4" x14ac:dyDescent="0.6">
      <c r="A313" t="s">
        <v>14</v>
      </c>
      <c r="B313" t="s">
        <v>121</v>
      </c>
      <c r="C313" t="s">
        <v>90</v>
      </c>
      <c r="D313" t="s">
        <v>114</v>
      </c>
    </row>
    <row r="314" spans="1:4" x14ac:dyDescent="0.6">
      <c r="A314" t="s">
        <v>14</v>
      </c>
      <c r="B314" t="s">
        <v>121</v>
      </c>
      <c r="C314" t="s">
        <v>90</v>
      </c>
      <c r="D314" t="s">
        <v>113</v>
      </c>
    </row>
    <row r="315" spans="1:4" x14ac:dyDescent="0.6">
      <c r="A315" t="s">
        <v>14</v>
      </c>
      <c r="B315" t="s">
        <v>121</v>
      </c>
      <c r="C315" t="s">
        <v>90</v>
      </c>
      <c r="D315" t="s">
        <v>95</v>
      </c>
    </row>
    <row r="316" spans="1:4" x14ac:dyDescent="0.6">
      <c r="A316" t="s">
        <v>14</v>
      </c>
      <c r="B316" t="s">
        <v>121</v>
      </c>
      <c r="C316" t="s">
        <v>90</v>
      </c>
      <c r="D316" t="s">
        <v>92</v>
      </c>
    </row>
    <row r="317" spans="1:4" x14ac:dyDescent="0.6">
      <c r="A317" t="s">
        <v>14</v>
      </c>
      <c r="B317" t="s">
        <v>121</v>
      </c>
      <c r="C317" t="s">
        <v>6</v>
      </c>
      <c r="D317" t="s">
        <v>117</v>
      </c>
    </row>
    <row r="318" spans="1:4" x14ac:dyDescent="0.6">
      <c r="A318" t="s">
        <v>14</v>
      </c>
      <c r="B318" t="s">
        <v>121</v>
      </c>
      <c r="C318" t="s">
        <v>6</v>
      </c>
      <c r="D318" t="s">
        <v>116</v>
      </c>
    </row>
    <row r="319" spans="1:4" x14ac:dyDescent="0.6">
      <c r="A319" t="s">
        <v>14</v>
      </c>
      <c r="B319" t="s">
        <v>121</v>
      </c>
      <c r="C319" t="s">
        <v>6</v>
      </c>
      <c r="D319" t="s">
        <v>115</v>
      </c>
    </row>
    <row r="320" spans="1:4" x14ac:dyDescent="0.6">
      <c r="A320" t="s">
        <v>14</v>
      </c>
      <c r="B320" t="s">
        <v>121</v>
      </c>
      <c r="C320" t="s">
        <v>6</v>
      </c>
      <c r="D320" t="s">
        <v>114</v>
      </c>
    </row>
    <row r="321" spans="1:4" x14ac:dyDescent="0.6">
      <c r="A321" t="s">
        <v>14</v>
      </c>
      <c r="B321" t="s">
        <v>121</v>
      </c>
      <c r="C321" t="s">
        <v>6</v>
      </c>
      <c r="D321" t="s">
        <v>113</v>
      </c>
    </row>
    <row r="322" spans="1:4" x14ac:dyDescent="0.6">
      <c r="A322" t="s">
        <v>14</v>
      </c>
      <c r="B322" t="s">
        <v>121</v>
      </c>
      <c r="C322" t="s">
        <v>6</v>
      </c>
      <c r="D322" t="s">
        <v>95</v>
      </c>
    </row>
    <row r="323" spans="1:4" x14ac:dyDescent="0.6">
      <c r="A323" t="s">
        <v>14</v>
      </c>
      <c r="B323" t="s">
        <v>121</v>
      </c>
      <c r="C323" t="s">
        <v>6</v>
      </c>
      <c r="D323" t="s">
        <v>92</v>
      </c>
    </row>
    <row r="324" spans="1:4" x14ac:dyDescent="0.6">
      <c r="A324" t="s">
        <v>14</v>
      </c>
      <c r="B324" t="s">
        <v>121</v>
      </c>
      <c r="C324" t="s">
        <v>3</v>
      </c>
      <c r="D324" t="s">
        <v>117</v>
      </c>
    </row>
    <row r="325" spans="1:4" x14ac:dyDescent="0.6">
      <c r="A325" t="s">
        <v>14</v>
      </c>
      <c r="B325" t="s">
        <v>121</v>
      </c>
      <c r="C325" t="s">
        <v>3</v>
      </c>
      <c r="D325" t="s">
        <v>116</v>
      </c>
    </row>
    <row r="326" spans="1:4" x14ac:dyDescent="0.6">
      <c r="A326" t="s">
        <v>14</v>
      </c>
      <c r="B326" t="s">
        <v>121</v>
      </c>
      <c r="C326" t="s">
        <v>3</v>
      </c>
      <c r="D326" t="s">
        <v>115</v>
      </c>
    </row>
    <row r="327" spans="1:4" x14ac:dyDescent="0.6">
      <c r="A327" t="s">
        <v>14</v>
      </c>
      <c r="B327" t="s">
        <v>121</v>
      </c>
      <c r="C327" t="s">
        <v>3</v>
      </c>
      <c r="D327" t="s">
        <v>114</v>
      </c>
    </row>
    <row r="328" spans="1:4" x14ac:dyDescent="0.6">
      <c r="A328" t="s">
        <v>14</v>
      </c>
      <c r="B328" t="s">
        <v>121</v>
      </c>
      <c r="C328" t="s">
        <v>3</v>
      </c>
      <c r="D328" t="s">
        <v>113</v>
      </c>
    </row>
    <row r="329" spans="1:4" x14ac:dyDescent="0.6">
      <c r="A329" t="s">
        <v>14</v>
      </c>
      <c r="B329" t="s">
        <v>121</v>
      </c>
      <c r="C329" t="s">
        <v>3</v>
      </c>
      <c r="D329" t="s">
        <v>95</v>
      </c>
    </row>
    <row r="330" spans="1:4" x14ac:dyDescent="0.6">
      <c r="A330" t="s">
        <v>14</v>
      </c>
      <c r="B330" t="s">
        <v>121</v>
      </c>
      <c r="C330" t="s">
        <v>3</v>
      </c>
      <c r="D330" t="s">
        <v>92</v>
      </c>
    </row>
    <row r="331" spans="1:4" x14ac:dyDescent="0.6">
      <c r="A331" t="s">
        <v>14</v>
      </c>
      <c r="B331" t="s">
        <v>121</v>
      </c>
      <c r="C331" t="s">
        <v>2</v>
      </c>
      <c r="D331" t="s">
        <v>117</v>
      </c>
    </row>
    <row r="332" spans="1:4" x14ac:dyDescent="0.6">
      <c r="A332" t="s">
        <v>14</v>
      </c>
      <c r="B332" t="s">
        <v>121</v>
      </c>
      <c r="C332" t="s">
        <v>2</v>
      </c>
      <c r="D332" t="s">
        <v>116</v>
      </c>
    </row>
    <row r="333" spans="1:4" x14ac:dyDescent="0.6">
      <c r="A333" t="s">
        <v>14</v>
      </c>
      <c r="B333" t="s">
        <v>121</v>
      </c>
      <c r="C333" t="s">
        <v>2</v>
      </c>
      <c r="D333" t="s">
        <v>115</v>
      </c>
    </row>
    <row r="334" spans="1:4" x14ac:dyDescent="0.6">
      <c r="A334" t="s">
        <v>14</v>
      </c>
      <c r="B334" t="s">
        <v>121</v>
      </c>
      <c r="C334" t="s">
        <v>2</v>
      </c>
      <c r="D334" t="s">
        <v>114</v>
      </c>
    </row>
    <row r="335" spans="1:4" x14ac:dyDescent="0.6">
      <c r="A335" t="s">
        <v>14</v>
      </c>
      <c r="B335" t="s">
        <v>121</v>
      </c>
      <c r="C335" t="s">
        <v>2</v>
      </c>
      <c r="D335" t="s">
        <v>113</v>
      </c>
    </row>
    <row r="336" spans="1:4" x14ac:dyDescent="0.6">
      <c r="A336" t="s">
        <v>14</v>
      </c>
      <c r="B336" t="s">
        <v>121</v>
      </c>
      <c r="C336" t="s">
        <v>2</v>
      </c>
      <c r="D336" t="s">
        <v>95</v>
      </c>
    </row>
    <row r="337" spans="1:5" x14ac:dyDescent="0.6">
      <c r="A337" t="s">
        <v>14</v>
      </c>
      <c r="B337" t="s">
        <v>121</v>
      </c>
      <c r="C337" t="s">
        <v>2</v>
      </c>
      <c r="D337" t="s">
        <v>92</v>
      </c>
    </row>
    <row r="338" spans="1:5" x14ac:dyDescent="0.6">
      <c r="A338" t="s">
        <v>14</v>
      </c>
      <c r="B338" t="s">
        <v>121</v>
      </c>
      <c r="C338" t="s">
        <v>82</v>
      </c>
      <c r="D338" t="s">
        <v>117</v>
      </c>
    </row>
    <row r="339" spans="1:5" x14ac:dyDescent="0.6">
      <c r="A339" t="s">
        <v>14</v>
      </c>
      <c r="B339" t="s">
        <v>121</v>
      </c>
      <c r="C339" t="s">
        <v>82</v>
      </c>
      <c r="D339" t="s">
        <v>116</v>
      </c>
    </row>
    <row r="340" spans="1:5" x14ac:dyDescent="0.6">
      <c r="A340" t="s">
        <v>14</v>
      </c>
      <c r="B340" t="s">
        <v>121</v>
      </c>
      <c r="C340" t="s">
        <v>82</v>
      </c>
      <c r="D340" t="s">
        <v>115</v>
      </c>
    </row>
    <row r="341" spans="1:5" x14ac:dyDescent="0.6">
      <c r="A341" t="s">
        <v>14</v>
      </c>
      <c r="B341" t="s">
        <v>121</v>
      </c>
      <c r="C341" t="s">
        <v>82</v>
      </c>
      <c r="D341" t="s">
        <v>114</v>
      </c>
    </row>
    <row r="342" spans="1:5" x14ac:dyDescent="0.6">
      <c r="A342" t="s">
        <v>14</v>
      </c>
      <c r="B342" t="s">
        <v>121</v>
      </c>
      <c r="C342" t="s">
        <v>82</v>
      </c>
      <c r="D342" t="s">
        <v>113</v>
      </c>
    </row>
    <row r="343" spans="1:5" x14ac:dyDescent="0.6">
      <c r="A343" t="s">
        <v>14</v>
      </c>
      <c r="B343" t="s">
        <v>121</v>
      </c>
      <c r="C343" t="s">
        <v>82</v>
      </c>
      <c r="D343" t="s">
        <v>95</v>
      </c>
    </row>
    <row r="344" spans="1:5" x14ac:dyDescent="0.6">
      <c r="A344" t="s">
        <v>14</v>
      </c>
      <c r="B344" t="s">
        <v>121</v>
      </c>
      <c r="C344" t="s">
        <v>82</v>
      </c>
      <c r="D344" t="s">
        <v>92</v>
      </c>
    </row>
    <row r="345" spans="1:5" x14ac:dyDescent="0.6">
      <c r="A345" t="s">
        <v>14</v>
      </c>
      <c r="B345" t="s">
        <v>121</v>
      </c>
      <c r="C345" t="s">
        <v>89</v>
      </c>
      <c r="D345" t="s">
        <v>117</v>
      </c>
    </row>
    <row r="346" spans="1:5" x14ac:dyDescent="0.6">
      <c r="A346" t="s">
        <v>14</v>
      </c>
      <c r="B346" t="s">
        <v>121</v>
      </c>
      <c r="C346" t="s">
        <v>89</v>
      </c>
      <c r="D346" t="s">
        <v>116</v>
      </c>
    </row>
    <row r="347" spans="1:5" x14ac:dyDescent="0.6">
      <c r="A347" t="s">
        <v>14</v>
      </c>
      <c r="B347" t="s">
        <v>121</v>
      </c>
      <c r="C347" t="s">
        <v>89</v>
      </c>
      <c r="D347" t="s">
        <v>115</v>
      </c>
    </row>
    <row r="348" spans="1:5" x14ac:dyDescent="0.6">
      <c r="A348" t="s">
        <v>14</v>
      </c>
      <c r="B348" t="s">
        <v>121</v>
      </c>
      <c r="C348" t="s">
        <v>89</v>
      </c>
      <c r="D348" t="s">
        <v>114</v>
      </c>
    </row>
    <row r="349" spans="1:5" x14ac:dyDescent="0.6">
      <c r="A349" t="s">
        <v>14</v>
      </c>
      <c r="B349" t="s">
        <v>121</v>
      </c>
      <c r="C349" t="s">
        <v>89</v>
      </c>
      <c r="D349" t="s">
        <v>113</v>
      </c>
    </row>
    <row r="350" spans="1:5" x14ac:dyDescent="0.6">
      <c r="A350" t="s">
        <v>14</v>
      </c>
      <c r="B350" t="s">
        <v>121</v>
      </c>
      <c r="C350" t="s">
        <v>89</v>
      </c>
      <c r="D350" t="s">
        <v>95</v>
      </c>
    </row>
    <row r="351" spans="1:5" x14ac:dyDescent="0.6">
      <c r="A351" t="s">
        <v>14</v>
      </c>
      <c r="B351" t="s">
        <v>121</v>
      </c>
      <c r="C351" t="s">
        <v>89</v>
      </c>
      <c r="D351" t="s">
        <v>92</v>
      </c>
      <c r="E351">
        <v>49500</v>
      </c>
    </row>
    <row r="352" spans="1:5" x14ac:dyDescent="0.6">
      <c r="A352" t="s">
        <v>14</v>
      </c>
      <c r="B352" t="s">
        <v>121</v>
      </c>
      <c r="C352" t="s">
        <v>1</v>
      </c>
      <c r="D352" t="s">
        <v>117</v>
      </c>
    </row>
    <row r="353" spans="1:5" x14ac:dyDescent="0.6">
      <c r="A353" t="s">
        <v>14</v>
      </c>
      <c r="B353" t="s">
        <v>121</v>
      </c>
      <c r="C353" t="s">
        <v>1</v>
      </c>
      <c r="D353" t="s">
        <v>116</v>
      </c>
    </row>
    <row r="354" spans="1:5" x14ac:dyDescent="0.6">
      <c r="A354" t="s">
        <v>14</v>
      </c>
      <c r="B354" t="s">
        <v>121</v>
      </c>
      <c r="C354" t="s">
        <v>1</v>
      </c>
      <c r="D354" t="s">
        <v>115</v>
      </c>
    </row>
    <row r="355" spans="1:5" x14ac:dyDescent="0.6">
      <c r="A355" t="s">
        <v>14</v>
      </c>
      <c r="B355" t="s">
        <v>121</v>
      </c>
      <c r="C355" t="s">
        <v>1</v>
      </c>
      <c r="D355" t="s">
        <v>114</v>
      </c>
    </row>
    <row r="356" spans="1:5" x14ac:dyDescent="0.6">
      <c r="A356" t="s">
        <v>14</v>
      </c>
      <c r="B356" t="s">
        <v>121</v>
      </c>
      <c r="C356" t="s">
        <v>1</v>
      </c>
      <c r="D356" t="s">
        <v>113</v>
      </c>
    </row>
    <row r="357" spans="1:5" x14ac:dyDescent="0.6">
      <c r="A357" t="s">
        <v>14</v>
      </c>
      <c r="B357" t="s">
        <v>121</v>
      </c>
      <c r="C357" t="s">
        <v>1</v>
      </c>
      <c r="D357" t="s">
        <v>95</v>
      </c>
    </row>
    <row r="358" spans="1:5" x14ac:dyDescent="0.6">
      <c r="A358" t="s">
        <v>14</v>
      </c>
      <c r="B358" t="s">
        <v>121</v>
      </c>
      <c r="C358" t="s">
        <v>1</v>
      </c>
      <c r="D358" t="s">
        <v>92</v>
      </c>
      <c r="E358">
        <v>28507</v>
      </c>
    </row>
    <row r="359" spans="1:5" x14ac:dyDescent="0.6">
      <c r="A359" t="s">
        <v>14</v>
      </c>
      <c r="B359" t="s">
        <v>120</v>
      </c>
      <c r="C359" t="s">
        <v>7</v>
      </c>
    </row>
    <row r="360" spans="1:5" x14ac:dyDescent="0.6">
      <c r="A360" t="s">
        <v>14</v>
      </c>
      <c r="B360" t="s">
        <v>120</v>
      </c>
      <c r="C360" t="s">
        <v>7</v>
      </c>
      <c r="D360" t="s">
        <v>116</v>
      </c>
    </row>
    <row r="361" spans="1:5" x14ac:dyDescent="0.6">
      <c r="A361" t="s">
        <v>14</v>
      </c>
      <c r="B361" t="s">
        <v>120</v>
      </c>
      <c r="C361" t="s">
        <v>7</v>
      </c>
      <c r="D361" t="s">
        <v>115</v>
      </c>
    </row>
    <row r="362" spans="1:5" x14ac:dyDescent="0.6">
      <c r="A362" t="s">
        <v>14</v>
      </c>
      <c r="B362" t="s">
        <v>120</v>
      </c>
      <c r="C362" t="s">
        <v>7</v>
      </c>
      <c r="D362" t="s">
        <v>114</v>
      </c>
    </row>
    <row r="363" spans="1:5" x14ac:dyDescent="0.6">
      <c r="A363" t="s">
        <v>14</v>
      </c>
      <c r="B363" t="s">
        <v>120</v>
      </c>
      <c r="C363" t="s">
        <v>7</v>
      </c>
      <c r="D363" t="s">
        <v>113</v>
      </c>
    </row>
    <row r="364" spans="1:5" x14ac:dyDescent="0.6">
      <c r="A364" t="s">
        <v>14</v>
      </c>
      <c r="B364" t="s">
        <v>120</v>
      </c>
      <c r="C364" t="s">
        <v>7</v>
      </c>
      <c r="D364" t="s">
        <v>95</v>
      </c>
    </row>
    <row r="365" spans="1:5" x14ac:dyDescent="0.6">
      <c r="A365" t="s">
        <v>14</v>
      </c>
      <c r="B365" t="s">
        <v>120</v>
      </c>
      <c r="C365" t="s">
        <v>7</v>
      </c>
      <c r="D365" t="s">
        <v>92</v>
      </c>
    </row>
    <row r="366" spans="1:5" x14ac:dyDescent="0.6">
      <c r="A366" t="s">
        <v>14</v>
      </c>
      <c r="B366" t="s">
        <v>120</v>
      </c>
      <c r="C366" t="s">
        <v>4</v>
      </c>
      <c r="D366" t="s">
        <v>117</v>
      </c>
    </row>
    <row r="367" spans="1:5" x14ac:dyDescent="0.6">
      <c r="A367" t="s">
        <v>14</v>
      </c>
      <c r="B367" t="s">
        <v>120</v>
      </c>
      <c r="C367" t="s">
        <v>4</v>
      </c>
      <c r="D367" t="s">
        <v>116</v>
      </c>
    </row>
    <row r="368" spans="1:5" x14ac:dyDescent="0.6">
      <c r="A368" t="s">
        <v>14</v>
      </c>
      <c r="B368" t="s">
        <v>120</v>
      </c>
      <c r="C368" t="s">
        <v>4</v>
      </c>
      <c r="D368" t="s">
        <v>115</v>
      </c>
    </row>
    <row r="369" spans="1:4" x14ac:dyDescent="0.6">
      <c r="A369" t="s">
        <v>14</v>
      </c>
      <c r="B369" t="s">
        <v>120</v>
      </c>
      <c r="C369" t="s">
        <v>4</v>
      </c>
      <c r="D369" t="s">
        <v>114</v>
      </c>
    </row>
    <row r="370" spans="1:4" x14ac:dyDescent="0.6">
      <c r="A370" t="s">
        <v>14</v>
      </c>
      <c r="B370" t="s">
        <v>120</v>
      </c>
      <c r="C370" t="s">
        <v>4</v>
      </c>
      <c r="D370" t="s">
        <v>113</v>
      </c>
    </row>
    <row r="371" spans="1:4" x14ac:dyDescent="0.6">
      <c r="A371" t="s">
        <v>14</v>
      </c>
      <c r="B371" t="s">
        <v>120</v>
      </c>
      <c r="C371" t="s">
        <v>4</v>
      </c>
      <c r="D371" t="s">
        <v>95</v>
      </c>
    </row>
    <row r="372" spans="1:4" x14ac:dyDescent="0.6">
      <c r="A372" t="s">
        <v>14</v>
      </c>
      <c r="B372" t="s">
        <v>120</v>
      </c>
      <c r="C372" t="s">
        <v>4</v>
      </c>
      <c r="D372" t="s">
        <v>92</v>
      </c>
    </row>
    <row r="373" spans="1:4" x14ac:dyDescent="0.6">
      <c r="A373" t="s">
        <v>14</v>
      </c>
      <c r="B373" t="s">
        <v>120</v>
      </c>
      <c r="C373" t="s">
        <v>90</v>
      </c>
      <c r="D373" t="s">
        <v>117</v>
      </c>
    </row>
    <row r="374" spans="1:4" x14ac:dyDescent="0.6">
      <c r="A374" t="s">
        <v>14</v>
      </c>
      <c r="B374" t="s">
        <v>120</v>
      </c>
      <c r="C374" t="s">
        <v>90</v>
      </c>
      <c r="D374" t="s">
        <v>116</v>
      </c>
    </row>
    <row r="375" spans="1:4" x14ac:dyDescent="0.6">
      <c r="A375" t="s">
        <v>14</v>
      </c>
      <c r="B375" t="s">
        <v>120</v>
      </c>
      <c r="C375" t="s">
        <v>90</v>
      </c>
      <c r="D375" t="s">
        <v>115</v>
      </c>
    </row>
    <row r="376" spans="1:4" x14ac:dyDescent="0.6">
      <c r="A376" t="s">
        <v>14</v>
      </c>
      <c r="B376" t="s">
        <v>120</v>
      </c>
      <c r="C376" t="s">
        <v>90</v>
      </c>
      <c r="D376" t="s">
        <v>114</v>
      </c>
    </row>
    <row r="377" spans="1:4" x14ac:dyDescent="0.6">
      <c r="A377" t="s">
        <v>14</v>
      </c>
      <c r="B377" t="s">
        <v>120</v>
      </c>
      <c r="C377" t="s">
        <v>90</v>
      </c>
      <c r="D377" t="s">
        <v>113</v>
      </c>
    </row>
    <row r="378" spans="1:4" x14ac:dyDescent="0.6">
      <c r="A378" t="s">
        <v>14</v>
      </c>
      <c r="B378" t="s">
        <v>120</v>
      </c>
      <c r="C378" t="s">
        <v>90</v>
      </c>
      <c r="D378" t="s">
        <v>95</v>
      </c>
    </row>
    <row r="379" spans="1:4" x14ac:dyDescent="0.6">
      <c r="A379" t="s">
        <v>14</v>
      </c>
      <c r="B379" t="s">
        <v>120</v>
      </c>
      <c r="C379" t="s">
        <v>90</v>
      </c>
      <c r="D379" t="s">
        <v>92</v>
      </c>
    </row>
    <row r="380" spans="1:4" x14ac:dyDescent="0.6">
      <c r="A380" t="s">
        <v>14</v>
      </c>
      <c r="B380" t="s">
        <v>120</v>
      </c>
      <c r="C380" t="s">
        <v>6</v>
      </c>
      <c r="D380" t="s">
        <v>117</v>
      </c>
    </row>
    <row r="381" spans="1:4" x14ac:dyDescent="0.6">
      <c r="A381" t="s">
        <v>14</v>
      </c>
      <c r="B381" t="s">
        <v>120</v>
      </c>
      <c r="C381" t="s">
        <v>6</v>
      </c>
      <c r="D381" t="s">
        <v>116</v>
      </c>
    </row>
    <row r="382" spans="1:4" x14ac:dyDescent="0.6">
      <c r="A382" t="s">
        <v>14</v>
      </c>
      <c r="B382" t="s">
        <v>120</v>
      </c>
      <c r="C382" t="s">
        <v>6</v>
      </c>
      <c r="D382" t="s">
        <v>115</v>
      </c>
    </row>
    <row r="383" spans="1:4" x14ac:dyDescent="0.6">
      <c r="A383" t="s">
        <v>14</v>
      </c>
      <c r="B383" t="s">
        <v>120</v>
      </c>
      <c r="C383" t="s">
        <v>6</v>
      </c>
      <c r="D383" t="s">
        <v>114</v>
      </c>
    </row>
    <row r="384" spans="1:4" x14ac:dyDescent="0.6">
      <c r="A384" t="s">
        <v>14</v>
      </c>
      <c r="B384" t="s">
        <v>120</v>
      </c>
      <c r="C384" t="s">
        <v>6</v>
      </c>
      <c r="D384" t="s">
        <v>113</v>
      </c>
    </row>
    <row r="385" spans="1:5" x14ac:dyDescent="0.6">
      <c r="A385" t="s">
        <v>14</v>
      </c>
      <c r="B385" t="s">
        <v>120</v>
      </c>
      <c r="C385" t="s">
        <v>6</v>
      </c>
      <c r="D385" t="s">
        <v>95</v>
      </c>
    </row>
    <row r="386" spans="1:5" x14ac:dyDescent="0.6">
      <c r="A386" t="s">
        <v>14</v>
      </c>
      <c r="B386" t="s">
        <v>120</v>
      </c>
      <c r="C386" t="s">
        <v>6</v>
      </c>
      <c r="D386" t="s">
        <v>92</v>
      </c>
    </row>
    <row r="387" spans="1:5" x14ac:dyDescent="0.6">
      <c r="A387" t="s">
        <v>14</v>
      </c>
      <c r="B387" t="s">
        <v>120</v>
      </c>
      <c r="C387" t="s">
        <v>3</v>
      </c>
      <c r="D387" t="s">
        <v>117</v>
      </c>
    </row>
    <row r="388" spans="1:5" x14ac:dyDescent="0.6">
      <c r="A388" t="s">
        <v>14</v>
      </c>
      <c r="B388" t="s">
        <v>120</v>
      </c>
      <c r="C388" t="s">
        <v>3</v>
      </c>
      <c r="D388" t="s">
        <v>116</v>
      </c>
    </row>
    <row r="389" spans="1:5" x14ac:dyDescent="0.6">
      <c r="A389" t="s">
        <v>14</v>
      </c>
      <c r="B389" t="s">
        <v>120</v>
      </c>
      <c r="C389" t="s">
        <v>3</v>
      </c>
      <c r="D389" t="s">
        <v>115</v>
      </c>
    </row>
    <row r="390" spans="1:5" x14ac:dyDescent="0.6">
      <c r="A390" t="s">
        <v>14</v>
      </c>
      <c r="B390" t="s">
        <v>120</v>
      </c>
      <c r="C390" t="s">
        <v>3</v>
      </c>
      <c r="D390" t="s">
        <v>114</v>
      </c>
    </row>
    <row r="391" spans="1:5" x14ac:dyDescent="0.6">
      <c r="A391" t="s">
        <v>14</v>
      </c>
      <c r="B391" t="s">
        <v>120</v>
      </c>
      <c r="C391" t="s">
        <v>3</v>
      </c>
      <c r="D391" t="s">
        <v>113</v>
      </c>
    </row>
    <row r="392" spans="1:5" x14ac:dyDescent="0.6">
      <c r="A392" t="s">
        <v>14</v>
      </c>
      <c r="B392" t="s">
        <v>120</v>
      </c>
      <c r="C392" t="s">
        <v>3</v>
      </c>
      <c r="D392" t="s">
        <v>95</v>
      </c>
    </row>
    <row r="393" spans="1:5" x14ac:dyDescent="0.6">
      <c r="A393" t="s">
        <v>14</v>
      </c>
      <c r="B393" t="s">
        <v>120</v>
      </c>
      <c r="C393" t="s">
        <v>3</v>
      </c>
      <c r="D393" t="s">
        <v>92</v>
      </c>
      <c r="E393">
        <v>53392</v>
      </c>
    </row>
    <row r="394" spans="1:5" x14ac:dyDescent="0.6">
      <c r="A394" t="s">
        <v>14</v>
      </c>
      <c r="B394" t="s">
        <v>120</v>
      </c>
      <c r="C394" t="s">
        <v>2</v>
      </c>
      <c r="D394" t="s">
        <v>117</v>
      </c>
    </row>
    <row r="395" spans="1:5" x14ac:dyDescent="0.6">
      <c r="A395" t="s">
        <v>14</v>
      </c>
      <c r="B395" t="s">
        <v>120</v>
      </c>
      <c r="C395" t="s">
        <v>2</v>
      </c>
      <c r="D395" t="s">
        <v>116</v>
      </c>
      <c r="E395">
        <v>17688</v>
      </c>
    </row>
    <row r="396" spans="1:5" x14ac:dyDescent="0.6">
      <c r="A396" t="s">
        <v>14</v>
      </c>
      <c r="B396" t="s">
        <v>120</v>
      </c>
      <c r="C396" t="s">
        <v>2</v>
      </c>
      <c r="D396" t="s">
        <v>115</v>
      </c>
    </row>
    <row r="397" spans="1:5" x14ac:dyDescent="0.6">
      <c r="A397" t="s">
        <v>14</v>
      </c>
      <c r="B397" t="s">
        <v>120</v>
      </c>
      <c r="C397" t="s">
        <v>2</v>
      </c>
      <c r="D397" t="s">
        <v>114</v>
      </c>
    </row>
    <row r="398" spans="1:5" x14ac:dyDescent="0.6">
      <c r="A398" t="s">
        <v>14</v>
      </c>
      <c r="B398" t="s">
        <v>120</v>
      </c>
      <c r="C398" t="s">
        <v>2</v>
      </c>
      <c r="D398" t="s">
        <v>113</v>
      </c>
    </row>
    <row r="399" spans="1:5" x14ac:dyDescent="0.6">
      <c r="A399" t="s">
        <v>14</v>
      </c>
      <c r="B399" t="s">
        <v>120</v>
      </c>
      <c r="C399" t="s">
        <v>2</v>
      </c>
      <c r="D399" t="s">
        <v>95</v>
      </c>
    </row>
    <row r="400" spans="1:5" x14ac:dyDescent="0.6">
      <c r="A400" t="s">
        <v>14</v>
      </c>
      <c r="B400" t="s">
        <v>120</v>
      </c>
      <c r="C400" t="s">
        <v>2</v>
      </c>
      <c r="D400" t="s">
        <v>92</v>
      </c>
    </row>
    <row r="401" spans="1:5" x14ac:dyDescent="0.6">
      <c r="A401" t="s">
        <v>14</v>
      </c>
      <c r="B401" t="s">
        <v>120</v>
      </c>
      <c r="C401" t="s">
        <v>82</v>
      </c>
      <c r="D401" t="s">
        <v>117</v>
      </c>
    </row>
    <row r="402" spans="1:5" x14ac:dyDescent="0.6">
      <c r="A402" t="s">
        <v>14</v>
      </c>
      <c r="B402" t="s">
        <v>120</v>
      </c>
      <c r="C402" t="s">
        <v>82</v>
      </c>
      <c r="D402" t="s">
        <v>116</v>
      </c>
    </row>
    <row r="403" spans="1:5" x14ac:dyDescent="0.6">
      <c r="A403" t="s">
        <v>14</v>
      </c>
      <c r="B403" t="s">
        <v>120</v>
      </c>
      <c r="C403" t="s">
        <v>82</v>
      </c>
      <c r="D403" t="s">
        <v>115</v>
      </c>
    </row>
    <row r="404" spans="1:5" x14ac:dyDescent="0.6">
      <c r="A404" t="s">
        <v>14</v>
      </c>
      <c r="B404" t="s">
        <v>120</v>
      </c>
      <c r="C404" t="s">
        <v>82</v>
      </c>
      <c r="D404" t="s">
        <v>114</v>
      </c>
    </row>
    <row r="405" spans="1:5" x14ac:dyDescent="0.6">
      <c r="A405" t="s">
        <v>14</v>
      </c>
      <c r="B405" t="s">
        <v>120</v>
      </c>
      <c r="C405" t="s">
        <v>82</v>
      </c>
      <c r="D405" t="s">
        <v>113</v>
      </c>
    </row>
    <row r="406" spans="1:5" x14ac:dyDescent="0.6">
      <c r="A406" t="s">
        <v>14</v>
      </c>
      <c r="B406" t="s">
        <v>120</v>
      </c>
      <c r="C406" t="s">
        <v>82</v>
      </c>
      <c r="D406" t="s">
        <v>95</v>
      </c>
      <c r="E406">
        <v>5133</v>
      </c>
    </row>
    <row r="407" spans="1:5" x14ac:dyDescent="0.6">
      <c r="A407" t="s">
        <v>14</v>
      </c>
      <c r="B407" t="s">
        <v>120</v>
      </c>
      <c r="C407" t="s">
        <v>82</v>
      </c>
      <c r="D407" t="s">
        <v>92</v>
      </c>
      <c r="E407">
        <v>92513</v>
      </c>
    </row>
    <row r="408" spans="1:5" x14ac:dyDescent="0.6">
      <c r="A408" t="s">
        <v>14</v>
      </c>
      <c r="B408" t="s">
        <v>120</v>
      </c>
      <c r="C408" t="s">
        <v>89</v>
      </c>
      <c r="D408" t="s">
        <v>117</v>
      </c>
    </row>
    <row r="409" spans="1:5" x14ac:dyDescent="0.6">
      <c r="A409" t="s">
        <v>14</v>
      </c>
      <c r="B409" t="s">
        <v>120</v>
      </c>
      <c r="C409" t="s">
        <v>89</v>
      </c>
      <c r="D409" t="s">
        <v>116</v>
      </c>
    </row>
    <row r="410" spans="1:5" x14ac:dyDescent="0.6">
      <c r="A410" t="s">
        <v>14</v>
      </c>
      <c r="B410" t="s">
        <v>120</v>
      </c>
      <c r="C410" t="s">
        <v>89</v>
      </c>
      <c r="D410" t="s">
        <v>115</v>
      </c>
    </row>
    <row r="411" spans="1:5" x14ac:dyDescent="0.6">
      <c r="A411" t="s">
        <v>14</v>
      </c>
      <c r="B411" t="s">
        <v>120</v>
      </c>
      <c r="C411" t="s">
        <v>89</v>
      </c>
      <c r="D411" t="s">
        <v>114</v>
      </c>
    </row>
    <row r="412" spans="1:5" x14ac:dyDescent="0.6">
      <c r="A412" t="s">
        <v>14</v>
      </c>
      <c r="B412" t="s">
        <v>120</v>
      </c>
      <c r="C412" t="s">
        <v>89</v>
      </c>
      <c r="D412" t="s">
        <v>113</v>
      </c>
    </row>
    <row r="413" spans="1:5" x14ac:dyDescent="0.6">
      <c r="A413" t="s">
        <v>14</v>
      </c>
      <c r="B413" t="s">
        <v>120</v>
      </c>
      <c r="C413" t="s">
        <v>89</v>
      </c>
      <c r="D413" t="s">
        <v>95</v>
      </c>
      <c r="E413">
        <v>26213</v>
      </c>
    </row>
    <row r="414" spans="1:5" x14ac:dyDescent="0.6">
      <c r="A414" t="s">
        <v>14</v>
      </c>
      <c r="B414" t="s">
        <v>120</v>
      </c>
      <c r="C414" t="s">
        <v>89</v>
      </c>
      <c r="D414" t="s">
        <v>92</v>
      </c>
      <c r="E414">
        <v>287453</v>
      </c>
    </row>
    <row r="415" spans="1:5" x14ac:dyDescent="0.6">
      <c r="A415" t="s">
        <v>14</v>
      </c>
      <c r="B415" t="s">
        <v>120</v>
      </c>
      <c r="C415" t="s">
        <v>1</v>
      </c>
      <c r="D415" t="s">
        <v>117</v>
      </c>
    </row>
    <row r="416" spans="1:5" x14ac:dyDescent="0.6">
      <c r="A416" t="s">
        <v>14</v>
      </c>
      <c r="B416" t="s">
        <v>120</v>
      </c>
      <c r="C416" t="s">
        <v>1</v>
      </c>
      <c r="D416" t="s">
        <v>116</v>
      </c>
      <c r="E416">
        <v>227686</v>
      </c>
    </row>
    <row r="417" spans="1:5" x14ac:dyDescent="0.6">
      <c r="A417" t="s">
        <v>14</v>
      </c>
      <c r="B417" t="s">
        <v>120</v>
      </c>
      <c r="C417" t="s">
        <v>1</v>
      </c>
      <c r="D417" t="s">
        <v>115</v>
      </c>
    </row>
    <row r="418" spans="1:5" x14ac:dyDescent="0.6">
      <c r="A418" t="s">
        <v>14</v>
      </c>
      <c r="B418" t="s">
        <v>120</v>
      </c>
      <c r="C418" t="s">
        <v>1</v>
      </c>
      <c r="D418" t="s">
        <v>114</v>
      </c>
    </row>
    <row r="419" spans="1:5" x14ac:dyDescent="0.6">
      <c r="A419" t="s">
        <v>14</v>
      </c>
      <c r="B419" t="s">
        <v>120</v>
      </c>
      <c r="C419" t="s">
        <v>1</v>
      </c>
      <c r="D419" t="s">
        <v>113</v>
      </c>
    </row>
    <row r="420" spans="1:5" x14ac:dyDescent="0.6">
      <c r="A420" t="s">
        <v>14</v>
      </c>
      <c r="B420" t="s">
        <v>120</v>
      </c>
      <c r="C420" t="s">
        <v>1</v>
      </c>
      <c r="D420" t="s">
        <v>95</v>
      </c>
      <c r="E420">
        <v>113843</v>
      </c>
    </row>
    <row r="421" spans="1:5" x14ac:dyDescent="0.6">
      <c r="A421" t="s">
        <v>14</v>
      </c>
      <c r="B421" t="s">
        <v>120</v>
      </c>
      <c r="C421" t="s">
        <v>1</v>
      </c>
      <c r="D421" t="s">
        <v>92</v>
      </c>
      <c r="E421">
        <v>341528</v>
      </c>
    </row>
    <row r="422" spans="1:5" x14ac:dyDescent="0.6">
      <c r="A422" t="s">
        <v>14</v>
      </c>
      <c r="B422" t="s">
        <v>124</v>
      </c>
      <c r="C422" t="s">
        <v>7</v>
      </c>
    </row>
    <row r="423" spans="1:5" x14ac:dyDescent="0.6">
      <c r="A423" t="s">
        <v>14</v>
      </c>
      <c r="B423" t="s">
        <v>124</v>
      </c>
      <c r="C423" t="s">
        <v>7</v>
      </c>
      <c r="D423" t="s">
        <v>116</v>
      </c>
    </row>
    <row r="424" spans="1:5" x14ac:dyDescent="0.6">
      <c r="A424" t="s">
        <v>14</v>
      </c>
      <c r="B424" t="s">
        <v>124</v>
      </c>
      <c r="C424" t="s">
        <v>7</v>
      </c>
      <c r="D424" t="s">
        <v>115</v>
      </c>
    </row>
    <row r="425" spans="1:5" x14ac:dyDescent="0.6">
      <c r="A425" t="s">
        <v>14</v>
      </c>
      <c r="B425" t="s">
        <v>124</v>
      </c>
      <c r="C425" t="s">
        <v>7</v>
      </c>
      <c r="D425" t="s">
        <v>114</v>
      </c>
    </row>
    <row r="426" spans="1:5" x14ac:dyDescent="0.6">
      <c r="A426" t="s">
        <v>14</v>
      </c>
      <c r="B426" t="s">
        <v>124</v>
      </c>
      <c r="C426" t="s">
        <v>7</v>
      </c>
      <c r="D426" t="s">
        <v>113</v>
      </c>
    </row>
    <row r="427" spans="1:5" x14ac:dyDescent="0.6">
      <c r="A427" t="s">
        <v>14</v>
      </c>
      <c r="B427" t="s">
        <v>124</v>
      </c>
      <c r="C427" t="s">
        <v>7</v>
      </c>
      <c r="D427" t="s">
        <v>95</v>
      </c>
    </row>
    <row r="428" spans="1:5" x14ac:dyDescent="0.6">
      <c r="A428" t="s">
        <v>14</v>
      </c>
      <c r="B428" t="s">
        <v>124</v>
      </c>
      <c r="C428" t="s">
        <v>7</v>
      </c>
      <c r="D428" t="s">
        <v>92</v>
      </c>
    </row>
    <row r="429" spans="1:5" x14ac:dyDescent="0.6">
      <c r="A429" t="s">
        <v>14</v>
      </c>
      <c r="B429" t="s">
        <v>124</v>
      </c>
      <c r="C429" t="s">
        <v>4</v>
      </c>
      <c r="D429" t="s">
        <v>117</v>
      </c>
    </row>
    <row r="430" spans="1:5" x14ac:dyDescent="0.6">
      <c r="A430" t="s">
        <v>14</v>
      </c>
      <c r="B430" t="s">
        <v>124</v>
      </c>
      <c r="C430" t="s">
        <v>4</v>
      </c>
      <c r="D430" t="s">
        <v>116</v>
      </c>
    </row>
    <row r="431" spans="1:5" x14ac:dyDescent="0.6">
      <c r="A431" t="s">
        <v>14</v>
      </c>
      <c r="B431" t="s">
        <v>124</v>
      </c>
      <c r="C431" t="s">
        <v>4</v>
      </c>
      <c r="D431" t="s">
        <v>115</v>
      </c>
    </row>
    <row r="432" spans="1:5" x14ac:dyDescent="0.6">
      <c r="A432" t="s">
        <v>14</v>
      </c>
      <c r="B432" t="s">
        <v>124</v>
      </c>
      <c r="C432" t="s">
        <v>4</v>
      </c>
      <c r="D432" t="s">
        <v>114</v>
      </c>
    </row>
    <row r="433" spans="1:4" x14ac:dyDescent="0.6">
      <c r="A433" t="s">
        <v>14</v>
      </c>
      <c r="B433" t="s">
        <v>124</v>
      </c>
      <c r="C433" t="s">
        <v>4</v>
      </c>
      <c r="D433" t="s">
        <v>113</v>
      </c>
    </row>
    <row r="434" spans="1:4" x14ac:dyDescent="0.6">
      <c r="A434" t="s">
        <v>14</v>
      </c>
      <c r="B434" t="s">
        <v>124</v>
      </c>
      <c r="C434" t="s">
        <v>4</v>
      </c>
      <c r="D434" t="s">
        <v>95</v>
      </c>
    </row>
    <row r="435" spans="1:4" x14ac:dyDescent="0.6">
      <c r="A435" t="s">
        <v>14</v>
      </c>
      <c r="B435" t="s">
        <v>124</v>
      </c>
      <c r="C435" t="s">
        <v>4</v>
      </c>
      <c r="D435" t="s">
        <v>92</v>
      </c>
    </row>
    <row r="436" spans="1:4" x14ac:dyDescent="0.6">
      <c r="A436" t="s">
        <v>14</v>
      </c>
      <c r="B436" t="s">
        <v>124</v>
      </c>
      <c r="C436" t="s">
        <v>90</v>
      </c>
      <c r="D436" t="s">
        <v>117</v>
      </c>
    </row>
    <row r="437" spans="1:4" x14ac:dyDescent="0.6">
      <c r="A437" t="s">
        <v>14</v>
      </c>
      <c r="B437" t="s">
        <v>124</v>
      </c>
      <c r="C437" t="s">
        <v>90</v>
      </c>
      <c r="D437" t="s">
        <v>116</v>
      </c>
    </row>
    <row r="438" spans="1:4" x14ac:dyDescent="0.6">
      <c r="A438" t="s">
        <v>14</v>
      </c>
      <c r="B438" t="s">
        <v>124</v>
      </c>
      <c r="C438" t="s">
        <v>90</v>
      </c>
      <c r="D438" t="s">
        <v>115</v>
      </c>
    </row>
    <row r="439" spans="1:4" x14ac:dyDescent="0.6">
      <c r="A439" t="s">
        <v>14</v>
      </c>
      <c r="B439" t="s">
        <v>124</v>
      </c>
      <c r="C439" t="s">
        <v>90</v>
      </c>
      <c r="D439" t="s">
        <v>114</v>
      </c>
    </row>
    <row r="440" spans="1:4" x14ac:dyDescent="0.6">
      <c r="A440" t="s">
        <v>14</v>
      </c>
      <c r="B440" t="s">
        <v>124</v>
      </c>
      <c r="C440" t="s">
        <v>90</v>
      </c>
      <c r="D440" t="s">
        <v>113</v>
      </c>
    </row>
    <row r="441" spans="1:4" x14ac:dyDescent="0.6">
      <c r="A441" t="s">
        <v>14</v>
      </c>
      <c r="B441" t="s">
        <v>124</v>
      </c>
      <c r="C441" t="s">
        <v>90</v>
      </c>
      <c r="D441" t="s">
        <v>95</v>
      </c>
    </row>
    <row r="442" spans="1:4" x14ac:dyDescent="0.6">
      <c r="A442" t="s">
        <v>14</v>
      </c>
      <c r="B442" t="s">
        <v>124</v>
      </c>
      <c r="C442" t="s">
        <v>90</v>
      </c>
      <c r="D442" t="s">
        <v>92</v>
      </c>
    </row>
    <row r="443" spans="1:4" x14ac:dyDescent="0.6">
      <c r="A443" t="s">
        <v>14</v>
      </c>
      <c r="B443" t="s">
        <v>124</v>
      </c>
      <c r="C443" t="s">
        <v>6</v>
      </c>
      <c r="D443" t="s">
        <v>117</v>
      </c>
    </row>
    <row r="444" spans="1:4" x14ac:dyDescent="0.6">
      <c r="A444" t="s">
        <v>14</v>
      </c>
      <c r="B444" t="s">
        <v>124</v>
      </c>
      <c r="C444" t="s">
        <v>6</v>
      </c>
      <c r="D444" t="s">
        <v>116</v>
      </c>
    </row>
    <row r="445" spans="1:4" x14ac:dyDescent="0.6">
      <c r="A445" t="s">
        <v>14</v>
      </c>
      <c r="B445" t="s">
        <v>124</v>
      </c>
      <c r="C445" t="s">
        <v>6</v>
      </c>
      <c r="D445" t="s">
        <v>115</v>
      </c>
    </row>
    <row r="446" spans="1:4" x14ac:dyDescent="0.6">
      <c r="A446" t="s">
        <v>14</v>
      </c>
      <c r="B446" t="s">
        <v>124</v>
      </c>
      <c r="C446" t="s">
        <v>6</v>
      </c>
      <c r="D446" t="s">
        <v>114</v>
      </c>
    </row>
    <row r="447" spans="1:4" x14ac:dyDescent="0.6">
      <c r="A447" t="s">
        <v>14</v>
      </c>
      <c r="B447" t="s">
        <v>124</v>
      </c>
      <c r="C447" t="s">
        <v>6</v>
      </c>
      <c r="D447" t="s">
        <v>113</v>
      </c>
    </row>
    <row r="448" spans="1:4" x14ac:dyDescent="0.6">
      <c r="A448" t="s">
        <v>14</v>
      </c>
      <c r="B448" t="s">
        <v>124</v>
      </c>
      <c r="C448" t="s">
        <v>6</v>
      </c>
      <c r="D448" t="s">
        <v>95</v>
      </c>
    </row>
    <row r="449" spans="1:4" x14ac:dyDescent="0.6">
      <c r="A449" t="s">
        <v>14</v>
      </c>
      <c r="B449" t="s">
        <v>124</v>
      </c>
      <c r="C449" t="s">
        <v>6</v>
      </c>
      <c r="D449" t="s">
        <v>92</v>
      </c>
    </row>
    <row r="450" spans="1:4" x14ac:dyDescent="0.6">
      <c r="A450" t="s">
        <v>14</v>
      </c>
      <c r="B450" t="s">
        <v>124</v>
      </c>
      <c r="C450" t="s">
        <v>3</v>
      </c>
      <c r="D450" t="s">
        <v>117</v>
      </c>
    </row>
    <row r="451" spans="1:4" x14ac:dyDescent="0.6">
      <c r="A451" t="s">
        <v>14</v>
      </c>
      <c r="B451" t="s">
        <v>124</v>
      </c>
      <c r="C451" t="s">
        <v>3</v>
      </c>
      <c r="D451" t="s">
        <v>116</v>
      </c>
    </row>
    <row r="452" spans="1:4" x14ac:dyDescent="0.6">
      <c r="A452" t="s">
        <v>14</v>
      </c>
      <c r="B452" t="s">
        <v>124</v>
      </c>
      <c r="C452" t="s">
        <v>3</v>
      </c>
      <c r="D452" t="s">
        <v>115</v>
      </c>
    </row>
    <row r="453" spans="1:4" x14ac:dyDescent="0.6">
      <c r="A453" t="s">
        <v>14</v>
      </c>
      <c r="B453" t="s">
        <v>124</v>
      </c>
      <c r="C453" t="s">
        <v>3</v>
      </c>
      <c r="D453" t="s">
        <v>114</v>
      </c>
    </row>
    <row r="454" spans="1:4" x14ac:dyDescent="0.6">
      <c r="A454" t="s">
        <v>14</v>
      </c>
      <c r="B454" t="s">
        <v>124</v>
      </c>
      <c r="C454" t="s">
        <v>3</v>
      </c>
      <c r="D454" t="s">
        <v>113</v>
      </c>
    </row>
    <row r="455" spans="1:4" x14ac:dyDescent="0.6">
      <c r="A455" t="s">
        <v>14</v>
      </c>
      <c r="B455" t="s">
        <v>124</v>
      </c>
      <c r="C455" t="s">
        <v>3</v>
      </c>
      <c r="D455" t="s">
        <v>95</v>
      </c>
    </row>
    <row r="456" spans="1:4" x14ac:dyDescent="0.6">
      <c r="A456" t="s">
        <v>14</v>
      </c>
      <c r="B456" t="s">
        <v>124</v>
      </c>
      <c r="C456" t="s">
        <v>3</v>
      </c>
      <c r="D456" t="s">
        <v>92</v>
      </c>
    </row>
    <row r="457" spans="1:4" x14ac:dyDescent="0.6">
      <c r="A457" t="s">
        <v>14</v>
      </c>
      <c r="B457" t="s">
        <v>124</v>
      </c>
      <c r="C457" t="s">
        <v>2</v>
      </c>
      <c r="D457" t="s">
        <v>117</v>
      </c>
    </row>
    <row r="458" spans="1:4" x14ac:dyDescent="0.6">
      <c r="A458" t="s">
        <v>14</v>
      </c>
      <c r="B458" t="s">
        <v>124</v>
      </c>
      <c r="C458" t="s">
        <v>2</v>
      </c>
      <c r="D458" t="s">
        <v>116</v>
      </c>
    </row>
    <row r="459" spans="1:4" x14ac:dyDescent="0.6">
      <c r="A459" t="s">
        <v>14</v>
      </c>
      <c r="B459" t="s">
        <v>124</v>
      </c>
      <c r="C459" t="s">
        <v>2</v>
      </c>
      <c r="D459" t="s">
        <v>115</v>
      </c>
    </row>
    <row r="460" spans="1:4" x14ac:dyDescent="0.6">
      <c r="A460" t="s">
        <v>14</v>
      </c>
      <c r="B460" t="s">
        <v>124</v>
      </c>
      <c r="C460" t="s">
        <v>2</v>
      </c>
      <c r="D460" t="s">
        <v>114</v>
      </c>
    </row>
    <row r="461" spans="1:4" x14ac:dyDescent="0.6">
      <c r="A461" t="s">
        <v>14</v>
      </c>
      <c r="B461" t="s">
        <v>124</v>
      </c>
      <c r="C461" t="s">
        <v>2</v>
      </c>
      <c r="D461" t="s">
        <v>113</v>
      </c>
    </row>
    <row r="462" spans="1:4" x14ac:dyDescent="0.6">
      <c r="A462" t="s">
        <v>14</v>
      </c>
      <c r="B462" t="s">
        <v>124</v>
      </c>
      <c r="C462" t="s">
        <v>2</v>
      </c>
      <c r="D462" t="s">
        <v>95</v>
      </c>
    </row>
    <row r="463" spans="1:4" x14ac:dyDescent="0.6">
      <c r="A463" t="s">
        <v>14</v>
      </c>
      <c r="B463" t="s">
        <v>124</v>
      </c>
      <c r="C463" t="s">
        <v>2</v>
      </c>
      <c r="D463" t="s">
        <v>92</v>
      </c>
    </row>
    <row r="464" spans="1:4" x14ac:dyDescent="0.6">
      <c r="A464" t="s">
        <v>14</v>
      </c>
      <c r="B464" t="s">
        <v>124</v>
      </c>
      <c r="C464" t="s">
        <v>82</v>
      </c>
      <c r="D464" t="s">
        <v>117</v>
      </c>
    </row>
    <row r="465" spans="1:5" x14ac:dyDescent="0.6">
      <c r="A465" t="s">
        <v>14</v>
      </c>
      <c r="B465" t="s">
        <v>124</v>
      </c>
      <c r="C465" t="s">
        <v>82</v>
      </c>
      <c r="D465" t="s">
        <v>116</v>
      </c>
    </row>
    <row r="466" spans="1:5" x14ac:dyDescent="0.6">
      <c r="A466" t="s">
        <v>14</v>
      </c>
      <c r="B466" t="s">
        <v>124</v>
      </c>
      <c r="C466" t="s">
        <v>82</v>
      </c>
      <c r="D466" t="s">
        <v>115</v>
      </c>
    </row>
    <row r="467" spans="1:5" x14ac:dyDescent="0.6">
      <c r="A467" t="s">
        <v>14</v>
      </c>
      <c r="B467" t="s">
        <v>124</v>
      </c>
      <c r="C467" t="s">
        <v>82</v>
      </c>
      <c r="D467" t="s">
        <v>114</v>
      </c>
    </row>
    <row r="468" spans="1:5" x14ac:dyDescent="0.6">
      <c r="A468" t="s">
        <v>14</v>
      </c>
      <c r="B468" t="s">
        <v>124</v>
      </c>
      <c r="C468" t="s">
        <v>82</v>
      </c>
      <c r="D468" t="s">
        <v>113</v>
      </c>
    </row>
    <row r="469" spans="1:5" x14ac:dyDescent="0.6">
      <c r="A469" t="s">
        <v>14</v>
      </c>
      <c r="B469" t="s">
        <v>124</v>
      </c>
      <c r="C469" t="s">
        <v>82</v>
      </c>
      <c r="D469" t="s">
        <v>95</v>
      </c>
      <c r="E469">
        <v>3232</v>
      </c>
    </row>
    <row r="470" spans="1:5" x14ac:dyDescent="0.6">
      <c r="A470" t="s">
        <v>14</v>
      </c>
      <c r="B470" t="s">
        <v>124</v>
      </c>
      <c r="C470" t="s">
        <v>82</v>
      </c>
      <c r="D470" t="s">
        <v>92</v>
      </c>
      <c r="E470">
        <v>7463</v>
      </c>
    </row>
    <row r="471" spans="1:5" x14ac:dyDescent="0.6">
      <c r="A471" t="s">
        <v>14</v>
      </c>
      <c r="B471" t="s">
        <v>124</v>
      </c>
      <c r="C471" t="s">
        <v>89</v>
      </c>
      <c r="D471" t="s">
        <v>117</v>
      </c>
    </row>
    <row r="472" spans="1:5" x14ac:dyDescent="0.6">
      <c r="A472" t="s">
        <v>14</v>
      </c>
      <c r="B472" t="s">
        <v>124</v>
      </c>
      <c r="C472" t="s">
        <v>89</v>
      </c>
      <c r="D472" t="s">
        <v>116</v>
      </c>
      <c r="E472">
        <v>89332</v>
      </c>
    </row>
    <row r="473" spans="1:5" x14ac:dyDescent="0.6">
      <c r="A473" t="s">
        <v>14</v>
      </c>
      <c r="B473" t="s">
        <v>124</v>
      </c>
      <c r="C473" t="s">
        <v>89</v>
      </c>
      <c r="D473" t="s">
        <v>115</v>
      </c>
    </row>
    <row r="474" spans="1:5" x14ac:dyDescent="0.6">
      <c r="A474" t="s">
        <v>14</v>
      </c>
      <c r="B474" t="s">
        <v>124</v>
      </c>
      <c r="C474" t="s">
        <v>89</v>
      </c>
      <c r="D474" t="s">
        <v>114</v>
      </c>
    </row>
    <row r="475" spans="1:5" x14ac:dyDescent="0.6">
      <c r="A475" t="s">
        <v>14</v>
      </c>
      <c r="B475" t="s">
        <v>124</v>
      </c>
      <c r="C475" t="s">
        <v>89</v>
      </c>
      <c r="D475" t="s">
        <v>113</v>
      </c>
    </row>
    <row r="476" spans="1:5" x14ac:dyDescent="0.6">
      <c r="A476" t="s">
        <v>14</v>
      </c>
      <c r="B476" t="s">
        <v>124</v>
      </c>
      <c r="C476" t="s">
        <v>89</v>
      </c>
      <c r="D476" t="s">
        <v>95</v>
      </c>
      <c r="E476">
        <v>7972</v>
      </c>
    </row>
    <row r="477" spans="1:5" x14ac:dyDescent="0.6">
      <c r="A477" t="s">
        <v>14</v>
      </c>
      <c r="B477" t="s">
        <v>124</v>
      </c>
      <c r="C477" t="s">
        <v>89</v>
      </c>
      <c r="D477" t="s">
        <v>92</v>
      </c>
    </row>
    <row r="478" spans="1:5" x14ac:dyDescent="0.6">
      <c r="A478" t="s">
        <v>14</v>
      </c>
      <c r="B478" t="s">
        <v>124</v>
      </c>
      <c r="C478" t="s">
        <v>1</v>
      </c>
      <c r="D478" t="s">
        <v>117</v>
      </c>
    </row>
    <row r="479" spans="1:5" x14ac:dyDescent="0.6">
      <c r="A479" t="s">
        <v>14</v>
      </c>
      <c r="B479" t="s">
        <v>124</v>
      </c>
      <c r="C479" t="s">
        <v>1</v>
      </c>
      <c r="D479" t="s">
        <v>116</v>
      </c>
    </row>
    <row r="480" spans="1:5" x14ac:dyDescent="0.6">
      <c r="A480" t="s">
        <v>14</v>
      </c>
      <c r="B480" t="s">
        <v>124</v>
      </c>
      <c r="C480" t="s">
        <v>1</v>
      </c>
      <c r="D480" t="s">
        <v>115</v>
      </c>
    </row>
    <row r="481" spans="1:5" x14ac:dyDescent="0.6">
      <c r="A481" t="s">
        <v>14</v>
      </c>
      <c r="B481" t="s">
        <v>124</v>
      </c>
      <c r="C481" t="s">
        <v>1</v>
      </c>
      <c r="D481" t="s">
        <v>114</v>
      </c>
    </row>
    <row r="482" spans="1:5" x14ac:dyDescent="0.6">
      <c r="A482" t="s">
        <v>14</v>
      </c>
      <c r="B482" t="s">
        <v>124</v>
      </c>
      <c r="C482" t="s">
        <v>1</v>
      </c>
      <c r="D482" t="s">
        <v>113</v>
      </c>
    </row>
    <row r="483" spans="1:5" x14ac:dyDescent="0.6">
      <c r="A483" t="s">
        <v>14</v>
      </c>
      <c r="B483" t="s">
        <v>124</v>
      </c>
      <c r="C483" t="s">
        <v>1</v>
      </c>
      <c r="D483" t="s">
        <v>95</v>
      </c>
      <c r="E483">
        <v>40000</v>
      </c>
    </row>
    <row r="484" spans="1:5" x14ac:dyDescent="0.6">
      <c r="A484" t="s">
        <v>14</v>
      </c>
      <c r="B484" t="s">
        <v>124</v>
      </c>
      <c r="C484" t="s">
        <v>1</v>
      </c>
      <c r="D484" t="s">
        <v>92</v>
      </c>
      <c r="E484">
        <v>56726</v>
      </c>
    </row>
    <row r="485" spans="1:5" x14ac:dyDescent="0.6">
      <c r="A485" t="s">
        <v>14</v>
      </c>
      <c r="B485" t="s">
        <v>123</v>
      </c>
      <c r="C485" t="s">
        <v>7</v>
      </c>
    </row>
    <row r="486" spans="1:5" x14ac:dyDescent="0.6">
      <c r="A486" t="s">
        <v>14</v>
      </c>
      <c r="B486" t="s">
        <v>123</v>
      </c>
      <c r="C486" t="s">
        <v>7</v>
      </c>
      <c r="D486" t="s">
        <v>116</v>
      </c>
    </row>
    <row r="487" spans="1:5" x14ac:dyDescent="0.6">
      <c r="A487" t="s">
        <v>14</v>
      </c>
      <c r="B487" t="s">
        <v>123</v>
      </c>
      <c r="C487" t="s">
        <v>7</v>
      </c>
      <c r="D487" t="s">
        <v>115</v>
      </c>
    </row>
    <row r="488" spans="1:5" x14ac:dyDescent="0.6">
      <c r="A488" t="s">
        <v>14</v>
      </c>
      <c r="B488" t="s">
        <v>123</v>
      </c>
      <c r="C488" t="s">
        <v>7</v>
      </c>
      <c r="D488" t="s">
        <v>114</v>
      </c>
    </row>
    <row r="489" spans="1:5" x14ac:dyDescent="0.6">
      <c r="A489" t="s">
        <v>14</v>
      </c>
      <c r="B489" t="s">
        <v>123</v>
      </c>
      <c r="C489" t="s">
        <v>7</v>
      </c>
      <c r="D489" t="s">
        <v>113</v>
      </c>
    </row>
    <row r="490" spans="1:5" x14ac:dyDescent="0.6">
      <c r="A490" t="s">
        <v>14</v>
      </c>
      <c r="B490" t="s">
        <v>123</v>
      </c>
      <c r="C490" t="s">
        <v>7</v>
      </c>
      <c r="D490" t="s">
        <v>95</v>
      </c>
    </row>
    <row r="491" spans="1:5" x14ac:dyDescent="0.6">
      <c r="A491" t="s">
        <v>14</v>
      </c>
      <c r="B491" t="s">
        <v>123</v>
      </c>
      <c r="C491" t="s">
        <v>7</v>
      </c>
      <c r="D491" t="s">
        <v>92</v>
      </c>
    </row>
    <row r="492" spans="1:5" x14ac:dyDescent="0.6">
      <c r="A492" t="s">
        <v>14</v>
      </c>
      <c r="B492" t="s">
        <v>123</v>
      </c>
      <c r="C492" t="s">
        <v>4</v>
      </c>
      <c r="D492" t="s">
        <v>117</v>
      </c>
    </row>
    <row r="493" spans="1:5" x14ac:dyDescent="0.6">
      <c r="A493" t="s">
        <v>14</v>
      </c>
      <c r="B493" t="s">
        <v>123</v>
      </c>
      <c r="C493" t="s">
        <v>4</v>
      </c>
      <c r="D493" t="s">
        <v>116</v>
      </c>
    </row>
    <row r="494" spans="1:5" x14ac:dyDescent="0.6">
      <c r="A494" t="s">
        <v>14</v>
      </c>
      <c r="B494" t="s">
        <v>123</v>
      </c>
      <c r="C494" t="s">
        <v>4</v>
      </c>
      <c r="D494" t="s">
        <v>115</v>
      </c>
    </row>
    <row r="495" spans="1:5" x14ac:dyDescent="0.6">
      <c r="A495" t="s">
        <v>14</v>
      </c>
      <c r="B495" t="s">
        <v>123</v>
      </c>
      <c r="C495" t="s">
        <v>4</v>
      </c>
      <c r="D495" t="s">
        <v>114</v>
      </c>
    </row>
    <row r="496" spans="1:5" x14ac:dyDescent="0.6">
      <c r="A496" t="s">
        <v>14</v>
      </c>
      <c r="B496" t="s">
        <v>123</v>
      </c>
      <c r="C496" t="s">
        <v>4</v>
      </c>
      <c r="D496" t="s">
        <v>113</v>
      </c>
    </row>
    <row r="497" spans="1:4" x14ac:dyDescent="0.6">
      <c r="A497" t="s">
        <v>14</v>
      </c>
      <c r="B497" t="s">
        <v>123</v>
      </c>
      <c r="C497" t="s">
        <v>4</v>
      </c>
      <c r="D497" t="s">
        <v>95</v>
      </c>
    </row>
    <row r="498" spans="1:4" x14ac:dyDescent="0.6">
      <c r="A498" t="s">
        <v>14</v>
      </c>
      <c r="B498" t="s">
        <v>123</v>
      </c>
      <c r="C498" t="s">
        <v>4</v>
      </c>
      <c r="D498" t="s">
        <v>92</v>
      </c>
    </row>
    <row r="499" spans="1:4" x14ac:dyDescent="0.6">
      <c r="A499" t="s">
        <v>14</v>
      </c>
      <c r="B499" t="s">
        <v>123</v>
      </c>
      <c r="C499" t="s">
        <v>90</v>
      </c>
      <c r="D499" t="s">
        <v>117</v>
      </c>
    </row>
    <row r="500" spans="1:4" x14ac:dyDescent="0.6">
      <c r="A500" t="s">
        <v>14</v>
      </c>
      <c r="B500" t="s">
        <v>123</v>
      </c>
      <c r="C500" t="s">
        <v>90</v>
      </c>
      <c r="D500" t="s">
        <v>116</v>
      </c>
    </row>
    <row r="501" spans="1:4" x14ac:dyDescent="0.6">
      <c r="A501" t="s">
        <v>14</v>
      </c>
      <c r="B501" t="s">
        <v>123</v>
      </c>
      <c r="C501" t="s">
        <v>90</v>
      </c>
      <c r="D501" t="s">
        <v>115</v>
      </c>
    </row>
    <row r="502" spans="1:4" x14ac:dyDescent="0.6">
      <c r="A502" t="s">
        <v>14</v>
      </c>
      <c r="B502" t="s">
        <v>123</v>
      </c>
      <c r="C502" t="s">
        <v>90</v>
      </c>
      <c r="D502" t="s">
        <v>114</v>
      </c>
    </row>
    <row r="503" spans="1:4" x14ac:dyDescent="0.6">
      <c r="A503" t="s">
        <v>14</v>
      </c>
      <c r="B503" t="s">
        <v>123</v>
      </c>
      <c r="C503" t="s">
        <v>90</v>
      </c>
      <c r="D503" t="s">
        <v>113</v>
      </c>
    </row>
    <row r="504" spans="1:4" x14ac:dyDescent="0.6">
      <c r="A504" t="s">
        <v>14</v>
      </c>
      <c r="B504" t="s">
        <v>123</v>
      </c>
      <c r="C504" t="s">
        <v>90</v>
      </c>
      <c r="D504" t="s">
        <v>95</v>
      </c>
    </row>
    <row r="505" spans="1:4" x14ac:dyDescent="0.6">
      <c r="A505" t="s">
        <v>14</v>
      </c>
      <c r="B505" t="s">
        <v>123</v>
      </c>
      <c r="C505" t="s">
        <v>90</v>
      </c>
      <c r="D505" t="s">
        <v>92</v>
      </c>
    </row>
    <row r="506" spans="1:4" x14ac:dyDescent="0.6">
      <c r="A506" t="s">
        <v>14</v>
      </c>
      <c r="B506" t="s">
        <v>123</v>
      </c>
      <c r="C506" t="s">
        <v>6</v>
      </c>
      <c r="D506" t="s">
        <v>117</v>
      </c>
    </row>
    <row r="507" spans="1:4" x14ac:dyDescent="0.6">
      <c r="A507" t="s">
        <v>14</v>
      </c>
      <c r="B507" t="s">
        <v>123</v>
      </c>
      <c r="C507" t="s">
        <v>6</v>
      </c>
      <c r="D507" t="s">
        <v>116</v>
      </c>
    </row>
    <row r="508" spans="1:4" x14ac:dyDescent="0.6">
      <c r="A508" t="s">
        <v>14</v>
      </c>
      <c r="B508" t="s">
        <v>123</v>
      </c>
      <c r="C508" t="s">
        <v>6</v>
      </c>
      <c r="D508" t="s">
        <v>115</v>
      </c>
    </row>
    <row r="509" spans="1:4" x14ac:dyDescent="0.6">
      <c r="A509" t="s">
        <v>14</v>
      </c>
      <c r="B509" t="s">
        <v>123</v>
      </c>
      <c r="C509" t="s">
        <v>6</v>
      </c>
      <c r="D509" t="s">
        <v>114</v>
      </c>
    </row>
    <row r="510" spans="1:4" x14ac:dyDescent="0.6">
      <c r="A510" t="s">
        <v>14</v>
      </c>
      <c r="B510" t="s">
        <v>123</v>
      </c>
      <c r="C510" t="s">
        <v>6</v>
      </c>
      <c r="D510" t="s">
        <v>113</v>
      </c>
    </row>
    <row r="511" spans="1:4" x14ac:dyDescent="0.6">
      <c r="A511" t="s">
        <v>14</v>
      </c>
      <c r="B511" t="s">
        <v>123</v>
      </c>
      <c r="C511" t="s">
        <v>6</v>
      </c>
      <c r="D511" t="s">
        <v>95</v>
      </c>
    </row>
    <row r="512" spans="1:4" x14ac:dyDescent="0.6">
      <c r="A512" t="s">
        <v>14</v>
      </c>
      <c r="B512" t="s">
        <v>123</v>
      </c>
      <c r="C512" t="s">
        <v>6</v>
      </c>
      <c r="D512" t="s">
        <v>92</v>
      </c>
    </row>
    <row r="513" spans="1:4" x14ac:dyDescent="0.6">
      <c r="A513" t="s">
        <v>14</v>
      </c>
      <c r="B513" t="s">
        <v>123</v>
      </c>
      <c r="C513" t="s">
        <v>3</v>
      </c>
      <c r="D513" t="s">
        <v>117</v>
      </c>
    </row>
    <row r="514" spans="1:4" x14ac:dyDescent="0.6">
      <c r="A514" t="s">
        <v>14</v>
      </c>
      <c r="B514" t="s">
        <v>123</v>
      </c>
      <c r="C514" t="s">
        <v>3</v>
      </c>
      <c r="D514" t="s">
        <v>116</v>
      </c>
    </row>
    <row r="515" spans="1:4" x14ac:dyDescent="0.6">
      <c r="A515" t="s">
        <v>14</v>
      </c>
      <c r="B515" t="s">
        <v>123</v>
      </c>
      <c r="C515" t="s">
        <v>3</v>
      </c>
      <c r="D515" t="s">
        <v>115</v>
      </c>
    </row>
    <row r="516" spans="1:4" x14ac:dyDescent="0.6">
      <c r="A516" t="s">
        <v>14</v>
      </c>
      <c r="B516" t="s">
        <v>123</v>
      </c>
      <c r="C516" t="s">
        <v>3</v>
      </c>
      <c r="D516" t="s">
        <v>114</v>
      </c>
    </row>
    <row r="517" spans="1:4" x14ac:dyDescent="0.6">
      <c r="A517" t="s">
        <v>14</v>
      </c>
      <c r="B517" t="s">
        <v>123</v>
      </c>
      <c r="C517" t="s">
        <v>3</v>
      </c>
      <c r="D517" t="s">
        <v>113</v>
      </c>
    </row>
    <row r="518" spans="1:4" x14ac:dyDescent="0.6">
      <c r="A518" t="s">
        <v>14</v>
      </c>
      <c r="B518" t="s">
        <v>123</v>
      </c>
      <c r="C518" t="s">
        <v>3</v>
      </c>
      <c r="D518" t="s">
        <v>95</v>
      </c>
    </row>
    <row r="519" spans="1:4" x14ac:dyDescent="0.6">
      <c r="A519" t="s">
        <v>14</v>
      </c>
      <c r="B519" t="s">
        <v>123</v>
      </c>
      <c r="C519" t="s">
        <v>3</v>
      </c>
      <c r="D519" t="s">
        <v>92</v>
      </c>
    </row>
    <row r="520" spans="1:4" x14ac:dyDescent="0.6">
      <c r="A520" t="s">
        <v>14</v>
      </c>
      <c r="B520" t="s">
        <v>123</v>
      </c>
      <c r="C520" t="s">
        <v>2</v>
      </c>
      <c r="D520" t="s">
        <v>117</v>
      </c>
    </row>
    <row r="521" spans="1:4" x14ac:dyDescent="0.6">
      <c r="A521" t="s">
        <v>14</v>
      </c>
      <c r="B521" t="s">
        <v>123</v>
      </c>
      <c r="C521" t="s">
        <v>2</v>
      </c>
      <c r="D521" t="s">
        <v>116</v>
      </c>
    </row>
    <row r="522" spans="1:4" x14ac:dyDescent="0.6">
      <c r="A522" t="s">
        <v>14</v>
      </c>
      <c r="B522" t="s">
        <v>123</v>
      </c>
      <c r="C522" t="s">
        <v>2</v>
      </c>
      <c r="D522" t="s">
        <v>115</v>
      </c>
    </row>
    <row r="523" spans="1:4" x14ac:dyDescent="0.6">
      <c r="A523" t="s">
        <v>14</v>
      </c>
      <c r="B523" t="s">
        <v>123</v>
      </c>
      <c r="C523" t="s">
        <v>2</v>
      </c>
      <c r="D523" t="s">
        <v>114</v>
      </c>
    </row>
    <row r="524" spans="1:4" x14ac:dyDescent="0.6">
      <c r="A524" t="s">
        <v>14</v>
      </c>
      <c r="B524" t="s">
        <v>123</v>
      </c>
      <c r="C524" t="s">
        <v>2</v>
      </c>
      <c r="D524" t="s">
        <v>113</v>
      </c>
    </row>
    <row r="525" spans="1:4" x14ac:dyDescent="0.6">
      <c r="A525" t="s">
        <v>14</v>
      </c>
      <c r="B525" t="s">
        <v>123</v>
      </c>
      <c r="C525" t="s">
        <v>2</v>
      </c>
      <c r="D525" t="s">
        <v>95</v>
      </c>
    </row>
    <row r="526" spans="1:4" x14ac:dyDescent="0.6">
      <c r="A526" t="s">
        <v>14</v>
      </c>
      <c r="B526" t="s">
        <v>123</v>
      </c>
      <c r="C526" t="s">
        <v>2</v>
      </c>
      <c r="D526" t="s">
        <v>92</v>
      </c>
    </row>
    <row r="527" spans="1:4" x14ac:dyDescent="0.6">
      <c r="A527" t="s">
        <v>14</v>
      </c>
      <c r="B527" t="s">
        <v>123</v>
      </c>
      <c r="C527" t="s">
        <v>82</v>
      </c>
      <c r="D527" t="s">
        <v>117</v>
      </c>
    </row>
    <row r="528" spans="1:4" x14ac:dyDescent="0.6">
      <c r="A528" t="s">
        <v>14</v>
      </c>
      <c r="B528" t="s">
        <v>123</v>
      </c>
      <c r="C528" t="s">
        <v>82</v>
      </c>
      <c r="D528" t="s">
        <v>116</v>
      </c>
    </row>
    <row r="529" spans="1:5" x14ac:dyDescent="0.6">
      <c r="A529" t="s">
        <v>14</v>
      </c>
      <c r="B529" t="s">
        <v>123</v>
      </c>
      <c r="C529" t="s">
        <v>82</v>
      </c>
      <c r="D529" t="s">
        <v>115</v>
      </c>
    </row>
    <row r="530" spans="1:5" x14ac:dyDescent="0.6">
      <c r="A530" t="s">
        <v>14</v>
      </c>
      <c r="B530" t="s">
        <v>123</v>
      </c>
      <c r="C530" t="s">
        <v>82</v>
      </c>
      <c r="D530" t="s">
        <v>114</v>
      </c>
    </row>
    <row r="531" spans="1:5" x14ac:dyDescent="0.6">
      <c r="A531" t="s">
        <v>14</v>
      </c>
      <c r="B531" t="s">
        <v>123</v>
      </c>
      <c r="C531" t="s">
        <v>82</v>
      </c>
      <c r="D531" t="s">
        <v>113</v>
      </c>
    </row>
    <row r="532" spans="1:5" x14ac:dyDescent="0.6">
      <c r="A532" t="s">
        <v>14</v>
      </c>
      <c r="B532" t="s">
        <v>123</v>
      </c>
      <c r="C532" t="s">
        <v>82</v>
      </c>
      <c r="D532" t="s">
        <v>95</v>
      </c>
      <c r="E532">
        <v>3897</v>
      </c>
    </row>
    <row r="533" spans="1:5" x14ac:dyDescent="0.6">
      <c r="A533" t="s">
        <v>14</v>
      </c>
      <c r="B533" t="s">
        <v>123</v>
      </c>
      <c r="C533" t="s">
        <v>82</v>
      </c>
      <c r="D533" t="s">
        <v>92</v>
      </c>
      <c r="E533">
        <v>48504</v>
      </c>
    </row>
    <row r="534" spans="1:5" x14ac:dyDescent="0.6">
      <c r="A534" t="s">
        <v>14</v>
      </c>
      <c r="B534" t="s">
        <v>123</v>
      </c>
      <c r="C534" t="s">
        <v>89</v>
      </c>
      <c r="D534" t="s">
        <v>117</v>
      </c>
    </row>
    <row r="535" spans="1:5" x14ac:dyDescent="0.6">
      <c r="A535" t="s">
        <v>14</v>
      </c>
      <c r="B535" t="s">
        <v>123</v>
      </c>
      <c r="C535" t="s">
        <v>89</v>
      </c>
      <c r="D535" t="s">
        <v>116</v>
      </c>
      <c r="E535">
        <v>30000</v>
      </c>
    </row>
    <row r="536" spans="1:5" x14ac:dyDescent="0.6">
      <c r="A536" t="s">
        <v>14</v>
      </c>
      <c r="B536" t="s">
        <v>123</v>
      </c>
      <c r="C536" t="s">
        <v>89</v>
      </c>
      <c r="D536" t="s">
        <v>115</v>
      </c>
      <c r="E536">
        <v>44000</v>
      </c>
    </row>
    <row r="537" spans="1:5" x14ac:dyDescent="0.6">
      <c r="A537" t="s">
        <v>14</v>
      </c>
      <c r="B537" t="s">
        <v>123</v>
      </c>
      <c r="C537" t="s">
        <v>89</v>
      </c>
      <c r="D537" t="s">
        <v>114</v>
      </c>
      <c r="E537">
        <v>20763</v>
      </c>
    </row>
    <row r="538" spans="1:5" x14ac:dyDescent="0.6">
      <c r="A538" t="s">
        <v>14</v>
      </c>
      <c r="B538" t="s">
        <v>123</v>
      </c>
      <c r="C538" t="s">
        <v>89</v>
      </c>
      <c r="D538" t="s">
        <v>113</v>
      </c>
    </row>
    <row r="539" spans="1:5" x14ac:dyDescent="0.6">
      <c r="A539" t="s">
        <v>14</v>
      </c>
      <c r="B539" t="s">
        <v>123</v>
      </c>
      <c r="C539" t="s">
        <v>89</v>
      </c>
      <c r="D539" t="s">
        <v>95</v>
      </c>
      <c r="E539">
        <v>27000</v>
      </c>
    </row>
    <row r="540" spans="1:5" x14ac:dyDescent="0.6">
      <c r="A540" t="s">
        <v>14</v>
      </c>
      <c r="B540" t="s">
        <v>123</v>
      </c>
      <c r="C540" t="s">
        <v>89</v>
      </c>
      <c r="D540" t="s">
        <v>92</v>
      </c>
      <c r="E540">
        <v>15250</v>
      </c>
    </row>
    <row r="541" spans="1:5" x14ac:dyDescent="0.6">
      <c r="A541" t="s">
        <v>14</v>
      </c>
      <c r="B541" t="s">
        <v>123</v>
      </c>
      <c r="C541" t="s">
        <v>1</v>
      </c>
      <c r="D541" t="s">
        <v>117</v>
      </c>
    </row>
    <row r="542" spans="1:5" x14ac:dyDescent="0.6">
      <c r="A542" t="s">
        <v>14</v>
      </c>
      <c r="B542" t="s">
        <v>123</v>
      </c>
      <c r="C542" t="s">
        <v>1</v>
      </c>
      <c r="D542" t="s">
        <v>116</v>
      </c>
    </row>
    <row r="543" spans="1:5" x14ac:dyDescent="0.6">
      <c r="A543" t="s">
        <v>14</v>
      </c>
      <c r="B543" t="s">
        <v>123</v>
      </c>
      <c r="C543" t="s">
        <v>1</v>
      </c>
      <c r="D543" t="s">
        <v>115</v>
      </c>
    </row>
    <row r="544" spans="1:5" x14ac:dyDescent="0.6">
      <c r="A544" t="s">
        <v>14</v>
      </c>
      <c r="B544" t="s">
        <v>123</v>
      </c>
      <c r="C544" t="s">
        <v>1</v>
      </c>
      <c r="D544" t="s">
        <v>114</v>
      </c>
    </row>
    <row r="545" spans="1:5" x14ac:dyDescent="0.6">
      <c r="A545" t="s">
        <v>14</v>
      </c>
      <c r="B545" t="s">
        <v>123</v>
      </c>
      <c r="C545" t="s">
        <v>1</v>
      </c>
      <c r="D545" t="s">
        <v>113</v>
      </c>
    </row>
    <row r="546" spans="1:5" x14ac:dyDescent="0.6">
      <c r="A546" t="s">
        <v>14</v>
      </c>
      <c r="B546" t="s">
        <v>123</v>
      </c>
      <c r="C546" t="s">
        <v>1</v>
      </c>
      <c r="D546" t="s">
        <v>95</v>
      </c>
      <c r="E546">
        <v>100000</v>
      </c>
    </row>
    <row r="547" spans="1:5" x14ac:dyDescent="0.6">
      <c r="A547" t="s">
        <v>14</v>
      </c>
      <c r="B547" t="s">
        <v>123</v>
      </c>
      <c r="C547" t="s">
        <v>1</v>
      </c>
      <c r="D547" t="s">
        <v>92</v>
      </c>
      <c r="E547">
        <v>235309</v>
      </c>
    </row>
    <row r="548" spans="1:5" x14ac:dyDescent="0.6">
      <c r="A548" t="s">
        <v>14</v>
      </c>
      <c r="B548" t="s">
        <v>122</v>
      </c>
      <c r="C548" t="s">
        <v>7</v>
      </c>
    </row>
    <row r="549" spans="1:5" x14ac:dyDescent="0.6">
      <c r="A549" t="s">
        <v>14</v>
      </c>
      <c r="B549" t="s">
        <v>122</v>
      </c>
      <c r="C549" t="s">
        <v>7</v>
      </c>
      <c r="D549" t="s">
        <v>116</v>
      </c>
    </row>
    <row r="550" spans="1:5" x14ac:dyDescent="0.6">
      <c r="A550" t="s">
        <v>14</v>
      </c>
      <c r="B550" t="s">
        <v>122</v>
      </c>
      <c r="C550" t="s">
        <v>7</v>
      </c>
      <c r="D550" t="s">
        <v>115</v>
      </c>
    </row>
    <row r="551" spans="1:5" x14ac:dyDescent="0.6">
      <c r="A551" t="s">
        <v>14</v>
      </c>
      <c r="B551" t="s">
        <v>122</v>
      </c>
      <c r="C551" t="s">
        <v>7</v>
      </c>
      <c r="D551" t="s">
        <v>114</v>
      </c>
    </row>
    <row r="552" spans="1:5" x14ac:dyDescent="0.6">
      <c r="A552" t="s">
        <v>14</v>
      </c>
      <c r="B552" t="s">
        <v>122</v>
      </c>
      <c r="C552" t="s">
        <v>7</v>
      </c>
      <c r="D552" t="s">
        <v>113</v>
      </c>
    </row>
    <row r="553" spans="1:5" x14ac:dyDescent="0.6">
      <c r="A553" t="s">
        <v>14</v>
      </c>
      <c r="B553" t="s">
        <v>122</v>
      </c>
      <c r="C553" t="s">
        <v>7</v>
      </c>
      <c r="D553" t="s">
        <v>95</v>
      </c>
    </row>
    <row r="554" spans="1:5" x14ac:dyDescent="0.6">
      <c r="A554" t="s">
        <v>14</v>
      </c>
      <c r="B554" t="s">
        <v>122</v>
      </c>
      <c r="C554" t="s">
        <v>7</v>
      </c>
      <c r="D554" t="s">
        <v>92</v>
      </c>
    </row>
    <row r="555" spans="1:5" x14ac:dyDescent="0.6">
      <c r="A555" t="s">
        <v>14</v>
      </c>
      <c r="B555" t="s">
        <v>122</v>
      </c>
      <c r="C555" t="s">
        <v>4</v>
      </c>
      <c r="D555" t="s">
        <v>117</v>
      </c>
    </row>
    <row r="556" spans="1:5" x14ac:dyDescent="0.6">
      <c r="A556" t="s">
        <v>14</v>
      </c>
      <c r="B556" t="s">
        <v>122</v>
      </c>
      <c r="C556" t="s">
        <v>4</v>
      </c>
      <c r="D556" t="s">
        <v>116</v>
      </c>
    </row>
    <row r="557" spans="1:5" x14ac:dyDescent="0.6">
      <c r="A557" t="s">
        <v>14</v>
      </c>
      <c r="B557" t="s">
        <v>122</v>
      </c>
      <c r="C557" t="s">
        <v>4</v>
      </c>
      <c r="D557" t="s">
        <v>115</v>
      </c>
    </row>
    <row r="558" spans="1:5" x14ac:dyDescent="0.6">
      <c r="A558" t="s">
        <v>14</v>
      </c>
      <c r="B558" t="s">
        <v>122</v>
      </c>
      <c r="C558" t="s">
        <v>4</v>
      </c>
      <c r="D558" t="s">
        <v>114</v>
      </c>
    </row>
    <row r="559" spans="1:5" x14ac:dyDescent="0.6">
      <c r="A559" t="s">
        <v>14</v>
      </c>
      <c r="B559" t="s">
        <v>122</v>
      </c>
      <c r="C559" t="s">
        <v>4</v>
      </c>
      <c r="D559" t="s">
        <v>113</v>
      </c>
    </row>
    <row r="560" spans="1:5" x14ac:dyDescent="0.6">
      <c r="A560" t="s">
        <v>14</v>
      </c>
      <c r="B560" t="s">
        <v>122</v>
      </c>
      <c r="C560" t="s">
        <v>4</v>
      </c>
      <c r="D560" t="s">
        <v>95</v>
      </c>
    </row>
    <row r="561" spans="1:4" x14ac:dyDescent="0.6">
      <c r="A561" t="s">
        <v>14</v>
      </c>
      <c r="B561" t="s">
        <v>122</v>
      </c>
      <c r="C561" t="s">
        <v>4</v>
      </c>
      <c r="D561" t="s">
        <v>92</v>
      </c>
    </row>
    <row r="562" spans="1:4" x14ac:dyDescent="0.6">
      <c r="A562" t="s">
        <v>14</v>
      </c>
      <c r="B562" t="s">
        <v>122</v>
      </c>
      <c r="C562" t="s">
        <v>90</v>
      </c>
      <c r="D562" t="s">
        <v>117</v>
      </c>
    </row>
    <row r="563" spans="1:4" x14ac:dyDescent="0.6">
      <c r="A563" t="s">
        <v>14</v>
      </c>
      <c r="B563" t="s">
        <v>122</v>
      </c>
      <c r="C563" t="s">
        <v>90</v>
      </c>
      <c r="D563" t="s">
        <v>116</v>
      </c>
    </row>
    <row r="564" spans="1:4" x14ac:dyDescent="0.6">
      <c r="A564" t="s">
        <v>14</v>
      </c>
      <c r="B564" t="s">
        <v>122</v>
      </c>
      <c r="C564" t="s">
        <v>90</v>
      </c>
      <c r="D564" t="s">
        <v>115</v>
      </c>
    </row>
    <row r="565" spans="1:4" x14ac:dyDescent="0.6">
      <c r="A565" t="s">
        <v>14</v>
      </c>
      <c r="B565" t="s">
        <v>122</v>
      </c>
      <c r="C565" t="s">
        <v>90</v>
      </c>
      <c r="D565" t="s">
        <v>114</v>
      </c>
    </row>
    <row r="566" spans="1:4" x14ac:dyDescent="0.6">
      <c r="A566" t="s">
        <v>14</v>
      </c>
      <c r="B566" t="s">
        <v>122</v>
      </c>
      <c r="C566" t="s">
        <v>90</v>
      </c>
      <c r="D566" t="s">
        <v>113</v>
      </c>
    </row>
    <row r="567" spans="1:4" x14ac:dyDescent="0.6">
      <c r="A567" t="s">
        <v>14</v>
      </c>
      <c r="B567" t="s">
        <v>122</v>
      </c>
      <c r="C567" t="s">
        <v>90</v>
      </c>
      <c r="D567" t="s">
        <v>95</v>
      </c>
    </row>
    <row r="568" spans="1:4" x14ac:dyDescent="0.6">
      <c r="A568" t="s">
        <v>14</v>
      </c>
      <c r="B568" t="s">
        <v>122</v>
      </c>
      <c r="C568" t="s">
        <v>90</v>
      </c>
      <c r="D568" t="s">
        <v>92</v>
      </c>
    </row>
    <row r="569" spans="1:4" x14ac:dyDescent="0.6">
      <c r="A569" t="s">
        <v>14</v>
      </c>
      <c r="B569" t="s">
        <v>122</v>
      </c>
      <c r="C569" t="s">
        <v>6</v>
      </c>
      <c r="D569" t="s">
        <v>117</v>
      </c>
    </row>
    <row r="570" spans="1:4" x14ac:dyDescent="0.6">
      <c r="A570" t="s">
        <v>14</v>
      </c>
      <c r="B570" t="s">
        <v>122</v>
      </c>
      <c r="C570" t="s">
        <v>6</v>
      </c>
      <c r="D570" t="s">
        <v>116</v>
      </c>
    </row>
    <row r="571" spans="1:4" x14ac:dyDescent="0.6">
      <c r="A571" t="s">
        <v>14</v>
      </c>
      <c r="B571" t="s">
        <v>122</v>
      </c>
      <c r="C571" t="s">
        <v>6</v>
      </c>
      <c r="D571" t="s">
        <v>115</v>
      </c>
    </row>
    <row r="572" spans="1:4" x14ac:dyDescent="0.6">
      <c r="A572" t="s">
        <v>14</v>
      </c>
      <c r="B572" t="s">
        <v>122</v>
      </c>
      <c r="C572" t="s">
        <v>6</v>
      </c>
      <c r="D572" t="s">
        <v>114</v>
      </c>
    </row>
    <row r="573" spans="1:4" x14ac:dyDescent="0.6">
      <c r="A573" t="s">
        <v>14</v>
      </c>
      <c r="B573" t="s">
        <v>122</v>
      </c>
      <c r="C573" t="s">
        <v>6</v>
      </c>
      <c r="D573" t="s">
        <v>113</v>
      </c>
    </row>
    <row r="574" spans="1:4" x14ac:dyDescent="0.6">
      <c r="A574" t="s">
        <v>14</v>
      </c>
      <c r="B574" t="s">
        <v>122</v>
      </c>
      <c r="C574" t="s">
        <v>6</v>
      </c>
      <c r="D574" t="s">
        <v>95</v>
      </c>
    </row>
    <row r="575" spans="1:4" x14ac:dyDescent="0.6">
      <c r="A575" t="s">
        <v>14</v>
      </c>
      <c r="B575" t="s">
        <v>122</v>
      </c>
      <c r="C575" t="s">
        <v>6</v>
      </c>
      <c r="D575" t="s">
        <v>92</v>
      </c>
    </row>
    <row r="576" spans="1:4" x14ac:dyDescent="0.6">
      <c r="A576" t="s">
        <v>14</v>
      </c>
      <c r="B576" t="s">
        <v>122</v>
      </c>
      <c r="C576" t="s">
        <v>3</v>
      </c>
      <c r="D576" t="s">
        <v>117</v>
      </c>
    </row>
    <row r="577" spans="1:5" x14ac:dyDescent="0.6">
      <c r="A577" t="s">
        <v>14</v>
      </c>
      <c r="B577" t="s">
        <v>122</v>
      </c>
      <c r="C577" t="s">
        <v>3</v>
      </c>
      <c r="D577" t="s">
        <v>116</v>
      </c>
      <c r="E577">
        <v>7070</v>
      </c>
    </row>
    <row r="578" spans="1:5" x14ac:dyDescent="0.6">
      <c r="A578" t="s">
        <v>14</v>
      </c>
      <c r="B578" t="s">
        <v>122</v>
      </c>
      <c r="C578" t="s">
        <v>3</v>
      </c>
      <c r="D578" t="s">
        <v>115</v>
      </c>
    </row>
    <row r="579" spans="1:5" x14ac:dyDescent="0.6">
      <c r="A579" t="s">
        <v>14</v>
      </c>
      <c r="B579" t="s">
        <v>122</v>
      </c>
      <c r="C579" t="s">
        <v>3</v>
      </c>
      <c r="D579" t="s">
        <v>114</v>
      </c>
    </row>
    <row r="580" spans="1:5" x14ac:dyDescent="0.6">
      <c r="A580" t="s">
        <v>14</v>
      </c>
      <c r="B580" t="s">
        <v>122</v>
      </c>
      <c r="C580" t="s">
        <v>3</v>
      </c>
      <c r="D580" t="s">
        <v>113</v>
      </c>
    </row>
    <row r="581" spans="1:5" x14ac:dyDescent="0.6">
      <c r="A581" t="s">
        <v>14</v>
      </c>
      <c r="B581" t="s">
        <v>122</v>
      </c>
      <c r="C581" t="s">
        <v>3</v>
      </c>
      <c r="D581" t="s">
        <v>95</v>
      </c>
    </row>
    <row r="582" spans="1:5" x14ac:dyDescent="0.6">
      <c r="A582" t="s">
        <v>14</v>
      </c>
      <c r="B582" t="s">
        <v>122</v>
      </c>
      <c r="C582" t="s">
        <v>3</v>
      </c>
      <c r="D582" t="s">
        <v>92</v>
      </c>
    </row>
    <row r="583" spans="1:5" x14ac:dyDescent="0.6">
      <c r="A583" t="s">
        <v>14</v>
      </c>
      <c r="B583" t="s">
        <v>122</v>
      </c>
      <c r="C583" t="s">
        <v>2</v>
      </c>
      <c r="D583" t="s">
        <v>117</v>
      </c>
    </row>
    <row r="584" spans="1:5" x14ac:dyDescent="0.6">
      <c r="A584" t="s">
        <v>14</v>
      </c>
      <c r="B584" t="s">
        <v>122</v>
      </c>
      <c r="C584" t="s">
        <v>2</v>
      </c>
      <c r="D584" t="s">
        <v>116</v>
      </c>
      <c r="E584">
        <v>6204</v>
      </c>
    </row>
    <row r="585" spans="1:5" x14ac:dyDescent="0.6">
      <c r="A585" t="s">
        <v>14</v>
      </c>
      <c r="B585" t="s">
        <v>122</v>
      </c>
      <c r="C585" t="s">
        <v>2</v>
      </c>
      <c r="D585" t="s">
        <v>115</v>
      </c>
    </row>
    <row r="586" spans="1:5" x14ac:dyDescent="0.6">
      <c r="A586" t="s">
        <v>14</v>
      </c>
      <c r="B586" t="s">
        <v>122</v>
      </c>
      <c r="C586" t="s">
        <v>2</v>
      </c>
      <c r="D586" t="s">
        <v>114</v>
      </c>
    </row>
    <row r="587" spans="1:5" x14ac:dyDescent="0.6">
      <c r="A587" t="s">
        <v>14</v>
      </c>
      <c r="B587" t="s">
        <v>122</v>
      </c>
      <c r="C587" t="s">
        <v>2</v>
      </c>
      <c r="D587" t="s">
        <v>113</v>
      </c>
    </row>
    <row r="588" spans="1:5" x14ac:dyDescent="0.6">
      <c r="A588" t="s">
        <v>14</v>
      </c>
      <c r="B588" t="s">
        <v>122</v>
      </c>
      <c r="C588" t="s">
        <v>2</v>
      </c>
      <c r="D588" t="s">
        <v>95</v>
      </c>
    </row>
    <row r="589" spans="1:5" x14ac:dyDescent="0.6">
      <c r="A589" t="s">
        <v>14</v>
      </c>
      <c r="B589" t="s">
        <v>122</v>
      </c>
      <c r="C589" t="s">
        <v>2</v>
      </c>
      <c r="D589" t="s">
        <v>92</v>
      </c>
    </row>
    <row r="590" spans="1:5" x14ac:dyDescent="0.6">
      <c r="A590" t="s">
        <v>14</v>
      </c>
      <c r="B590" t="s">
        <v>122</v>
      </c>
      <c r="C590" t="s">
        <v>82</v>
      </c>
      <c r="D590" t="s">
        <v>117</v>
      </c>
    </row>
    <row r="591" spans="1:5" x14ac:dyDescent="0.6">
      <c r="A591" t="s">
        <v>14</v>
      </c>
      <c r="B591" t="s">
        <v>122</v>
      </c>
      <c r="C591" t="s">
        <v>82</v>
      </c>
      <c r="D591" t="s">
        <v>116</v>
      </c>
    </row>
    <row r="592" spans="1:5" x14ac:dyDescent="0.6">
      <c r="A592" t="s">
        <v>14</v>
      </c>
      <c r="B592" t="s">
        <v>122</v>
      </c>
      <c r="C592" t="s">
        <v>82</v>
      </c>
      <c r="D592" t="s">
        <v>115</v>
      </c>
    </row>
    <row r="593" spans="1:5" x14ac:dyDescent="0.6">
      <c r="A593" t="s">
        <v>14</v>
      </c>
      <c r="B593" t="s">
        <v>122</v>
      </c>
      <c r="C593" t="s">
        <v>82</v>
      </c>
      <c r="D593" t="s">
        <v>114</v>
      </c>
    </row>
    <row r="594" spans="1:5" x14ac:dyDescent="0.6">
      <c r="A594" t="s">
        <v>14</v>
      </c>
      <c r="B594" t="s">
        <v>122</v>
      </c>
      <c r="C594" t="s">
        <v>82</v>
      </c>
      <c r="D594" t="s">
        <v>113</v>
      </c>
    </row>
    <row r="595" spans="1:5" x14ac:dyDescent="0.6">
      <c r="A595" t="s">
        <v>14</v>
      </c>
      <c r="B595" t="s">
        <v>122</v>
      </c>
      <c r="C595" t="s">
        <v>82</v>
      </c>
      <c r="D595" t="s">
        <v>95</v>
      </c>
    </row>
    <row r="596" spans="1:5" x14ac:dyDescent="0.6">
      <c r="A596" t="s">
        <v>14</v>
      </c>
      <c r="B596" t="s">
        <v>122</v>
      </c>
      <c r="C596" t="s">
        <v>82</v>
      </c>
      <c r="D596" t="s">
        <v>92</v>
      </c>
    </row>
    <row r="597" spans="1:5" x14ac:dyDescent="0.6">
      <c r="A597" t="s">
        <v>14</v>
      </c>
      <c r="B597" t="s">
        <v>122</v>
      </c>
      <c r="C597" t="s">
        <v>89</v>
      </c>
      <c r="D597" t="s">
        <v>117</v>
      </c>
    </row>
    <row r="598" spans="1:5" x14ac:dyDescent="0.6">
      <c r="A598" t="s">
        <v>14</v>
      </c>
      <c r="B598" t="s">
        <v>122</v>
      </c>
      <c r="C598" t="s">
        <v>89</v>
      </c>
      <c r="D598" t="s">
        <v>116</v>
      </c>
      <c r="E598">
        <v>134617</v>
      </c>
    </row>
    <row r="599" spans="1:5" x14ac:dyDescent="0.6">
      <c r="A599" t="s">
        <v>14</v>
      </c>
      <c r="B599" t="s">
        <v>122</v>
      </c>
      <c r="C599" t="s">
        <v>89</v>
      </c>
      <c r="D599" t="s">
        <v>115</v>
      </c>
    </row>
    <row r="600" spans="1:5" x14ac:dyDescent="0.6">
      <c r="A600" t="s">
        <v>14</v>
      </c>
      <c r="B600" t="s">
        <v>122</v>
      </c>
      <c r="C600" t="s">
        <v>89</v>
      </c>
      <c r="D600" t="s">
        <v>114</v>
      </c>
    </row>
    <row r="601" spans="1:5" x14ac:dyDescent="0.6">
      <c r="A601" t="s">
        <v>14</v>
      </c>
      <c r="B601" t="s">
        <v>122</v>
      </c>
      <c r="C601" t="s">
        <v>89</v>
      </c>
      <c r="D601" t="s">
        <v>113</v>
      </c>
    </row>
    <row r="602" spans="1:5" x14ac:dyDescent="0.6">
      <c r="A602" t="s">
        <v>14</v>
      </c>
      <c r="B602" t="s">
        <v>122</v>
      </c>
      <c r="C602" t="s">
        <v>89</v>
      </c>
      <c r="D602" t="s">
        <v>95</v>
      </c>
    </row>
    <row r="603" spans="1:5" x14ac:dyDescent="0.6">
      <c r="A603" t="s">
        <v>14</v>
      </c>
      <c r="B603" t="s">
        <v>122</v>
      </c>
      <c r="C603" t="s">
        <v>89</v>
      </c>
      <c r="D603" t="s">
        <v>92</v>
      </c>
    </row>
    <row r="604" spans="1:5" x14ac:dyDescent="0.6">
      <c r="A604" t="s">
        <v>14</v>
      </c>
      <c r="B604" t="s">
        <v>122</v>
      </c>
      <c r="C604" t="s">
        <v>1</v>
      </c>
      <c r="D604" t="s">
        <v>117</v>
      </c>
    </row>
    <row r="605" spans="1:5" x14ac:dyDescent="0.6">
      <c r="A605" t="s">
        <v>14</v>
      </c>
      <c r="B605" t="s">
        <v>122</v>
      </c>
      <c r="C605" t="s">
        <v>1</v>
      </c>
      <c r="D605" t="s">
        <v>116</v>
      </c>
    </row>
    <row r="606" spans="1:5" x14ac:dyDescent="0.6">
      <c r="A606" t="s">
        <v>14</v>
      </c>
      <c r="B606" t="s">
        <v>122</v>
      </c>
      <c r="C606" t="s">
        <v>1</v>
      </c>
      <c r="D606" t="s">
        <v>115</v>
      </c>
    </row>
    <row r="607" spans="1:5" x14ac:dyDescent="0.6">
      <c r="A607" t="s">
        <v>14</v>
      </c>
      <c r="B607" t="s">
        <v>122</v>
      </c>
      <c r="C607" t="s">
        <v>1</v>
      </c>
      <c r="D607" t="s">
        <v>114</v>
      </c>
    </row>
    <row r="608" spans="1:5" x14ac:dyDescent="0.6">
      <c r="A608" t="s">
        <v>14</v>
      </c>
      <c r="B608" t="s">
        <v>122</v>
      </c>
      <c r="C608" t="s">
        <v>1</v>
      </c>
      <c r="D608" t="s">
        <v>113</v>
      </c>
    </row>
    <row r="609" spans="1:5" x14ac:dyDescent="0.6">
      <c r="A609" t="s">
        <v>14</v>
      </c>
      <c r="B609" t="s">
        <v>122</v>
      </c>
      <c r="C609" t="s">
        <v>1</v>
      </c>
      <c r="D609" t="s">
        <v>95</v>
      </c>
    </row>
    <row r="610" spans="1:5" x14ac:dyDescent="0.6">
      <c r="A610" t="s">
        <v>14</v>
      </c>
      <c r="B610" t="s">
        <v>122</v>
      </c>
      <c r="C610" t="s">
        <v>1</v>
      </c>
      <c r="D610" t="s">
        <v>92</v>
      </c>
    </row>
    <row r="611" spans="1:5" x14ac:dyDescent="0.6">
      <c r="A611" t="s">
        <v>14</v>
      </c>
      <c r="B611" t="s">
        <v>119</v>
      </c>
      <c r="C611" t="s">
        <v>7</v>
      </c>
    </row>
    <row r="612" spans="1:5" x14ac:dyDescent="0.6">
      <c r="A612" t="s">
        <v>14</v>
      </c>
      <c r="B612" t="s">
        <v>119</v>
      </c>
      <c r="C612" t="s">
        <v>7</v>
      </c>
      <c r="D612" t="s">
        <v>116</v>
      </c>
    </row>
    <row r="613" spans="1:5" x14ac:dyDescent="0.6">
      <c r="A613" t="s">
        <v>14</v>
      </c>
      <c r="B613" t="s">
        <v>119</v>
      </c>
      <c r="C613" t="s">
        <v>7</v>
      </c>
      <c r="D613" t="s">
        <v>115</v>
      </c>
    </row>
    <row r="614" spans="1:5" x14ac:dyDescent="0.6">
      <c r="A614" t="s">
        <v>14</v>
      </c>
      <c r="B614" t="s">
        <v>119</v>
      </c>
      <c r="C614" t="s">
        <v>7</v>
      </c>
      <c r="D614" t="s">
        <v>114</v>
      </c>
    </row>
    <row r="615" spans="1:5" x14ac:dyDescent="0.6">
      <c r="A615" t="s">
        <v>14</v>
      </c>
      <c r="B615" t="s">
        <v>119</v>
      </c>
      <c r="C615" t="s">
        <v>7</v>
      </c>
      <c r="D615" t="s">
        <v>113</v>
      </c>
    </row>
    <row r="616" spans="1:5" x14ac:dyDescent="0.6">
      <c r="A616" t="s">
        <v>14</v>
      </c>
      <c r="B616" t="s">
        <v>119</v>
      </c>
      <c r="C616" t="s">
        <v>7</v>
      </c>
      <c r="D616" t="s">
        <v>95</v>
      </c>
    </row>
    <row r="617" spans="1:5" x14ac:dyDescent="0.6">
      <c r="A617" t="s">
        <v>14</v>
      </c>
      <c r="B617" t="s">
        <v>119</v>
      </c>
      <c r="C617" t="s">
        <v>7</v>
      </c>
      <c r="D617" t="s">
        <v>92</v>
      </c>
      <c r="E617">
        <v>13756</v>
      </c>
    </row>
    <row r="618" spans="1:5" x14ac:dyDescent="0.6">
      <c r="A618" t="s">
        <v>14</v>
      </c>
      <c r="B618" t="s">
        <v>119</v>
      </c>
      <c r="C618" t="s">
        <v>4</v>
      </c>
      <c r="D618" t="s">
        <v>117</v>
      </c>
    </row>
    <row r="619" spans="1:5" x14ac:dyDescent="0.6">
      <c r="A619" t="s">
        <v>14</v>
      </c>
      <c r="B619" t="s">
        <v>119</v>
      </c>
      <c r="C619" t="s">
        <v>4</v>
      </c>
      <c r="D619" t="s">
        <v>116</v>
      </c>
      <c r="E619">
        <v>5448</v>
      </c>
    </row>
    <row r="620" spans="1:5" x14ac:dyDescent="0.6">
      <c r="A620" t="s">
        <v>14</v>
      </c>
      <c r="B620" t="s">
        <v>119</v>
      </c>
      <c r="C620" t="s">
        <v>4</v>
      </c>
      <c r="D620" t="s">
        <v>115</v>
      </c>
      <c r="E620">
        <v>1569929</v>
      </c>
    </row>
    <row r="621" spans="1:5" x14ac:dyDescent="0.6">
      <c r="A621" t="s">
        <v>14</v>
      </c>
      <c r="B621" t="s">
        <v>119</v>
      </c>
      <c r="C621" t="s">
        <v>4</v>
      </c>
      <c r="D621" t="s">
        <v>114</v>
      </c>
    </row>
    <row r="622" spans="1:5" x14ac:dyDescent="0.6">
      <c r="A622" t="s">
        <v>14</v>
      </c>
      <c r="B622" t="s">
        <v>119</v>
      </c>
      <c r="C622" t="s">
        <v>4</v>
      </c>
      <c r="D622" t="s">
        <v>113</v>
      </c>
    </row>
    <row r="623" spans="1:5" x14ac:dyDescent="0.6">
      <c r="A623" t="s">
        <v>14</v>
      </c>
      <c r="B623" t="s">
        <v>119</v>
      </c>
      <c r="C623" t="s">
        <v>4</v>
      </c>
      <c r="D623" t="s">
        <v>95</v>
      </c>
      <c r="E623">
        <v>69601</v>
      </c>
    </row>
    <row r="624" spans="1:5" x14ac:dyDescent="0.6">
      <c r="A624" t="s">
        <v>14</v>
      </c>
      <c r="B624" t="s">
        <v>119</v>
      </c>
      <c r="C624" t="s">
        <v>4</v>
      </c>
      <c r="D624" t="s">
        <v>92</v>
      </c>
      <c r="E624">
        <v>598350</v>
      </c>
    </row>
    <row r="625" spans="1:4" x14ac:dyDescent="0.6">
      <c r="A625" t="s">
        <v>14</v>
      </c>
      <c r="B625" t="s">
        <v>119</v>
      </c>
      <c r="C625" t="s">
        <v>90</v>
      </c>
      <c r="D625" t="s">
        <v>117</v>
      </c>
    </row>
    <row r="626" spans="1:4" x14ac:dyDescent="0.6">
      <c r="A626" t="s">
        <v>14</v>
      </c>
      <c r="B626" t="s">
        <v>119</v>
      </c>
      <c r="C626" t="s">
        <v>90</v>
      </c>
      <c r="D626" t="s">
        <v>116</v>
      </c>
    </row>
    <row r="627" spans="1:4" x14ac:dyDescent="0.6">
      <c r="A627" t="s">
        <v>14</v>
      </c>
      <c r="B627" t="s">
        <v>119</v>
      </c>
      <c r="C627" t="s">
        <v>90</v>
      </c>
      <c r="D627" t="s">
        <v>115</v>
      </c>
    </row>
    <row r="628" spans="1:4" x14ac:dyDescent="0.6">
      <c r="A628" t="s">
        <v>14</v>
      </c>
      <c r="B628" t="s">
        <v>119</v>
      </c>
      <c r="C628" t="s">
        <v>90</v>
      </c>
      <c r="D628" t="s">
        <v>114</v>
      </c>
    </row>
    <row r="629" spans="1:4" x14ac:dyDescent="0.6">
      <c r="A629" t="s">
        <v>14</v>
      </c>
      <c r="B629" t="s">
        <v>119</v>
      </c>
      <c r="C629" t="s">
        <v>90</v>
      </c>
      <c r="D629" t="s">
        <v>113</v>
      </c>
    </row>
    <row r="630" spans="1:4" x14ac:dyDescent="0.6">
      <c r="A630" t="s">
        <v>14</v>
      </c>
      <c r="B630" t="s">
        <v>119</v>
      </c>
      <c r="C630" t="s">
        <v>90</v>
      </c>
      <c r="D630" t="s">
        <v>95</v>
      </c>
    </row>
    <row r="631" spans="1:4" x14ac:dyDescent="0.6">
      <c r="A631" t="s">
        <v>14</v>
      </c>
      <c r="B631" t="s">
        <v>119</v>
      </c>
      <c r="C631" t="s">
        <v>90</v>
      </c>
      <c r="D631" t="s">
        <v>92</v>
      </c>
    </row>
    <row r="632" spans="1:4" x14ac:dyDescent="0.6">
      <c r="A632" t="s">
        <v>14</v>
      </c>
      <c r="B632" t="s">
        <v>119</v>
      </c>
      <c r="C632" t="s">
        <v>6</v>
      </c>
      <c r="D632" t="s">
        <v>117</v>
      </c>
    </row>
    <row r="633" spans="1:4" x14ac:dyDescent="0.6">
      <c r="A633" t="s">
        <v>14</v>
      </c>
      <c r="B633" t="s">
        <v>119</v>
      </c>
      <c r="C633" t="s">
        <v>6</v>
      </c>
      <c r="D633" t="s">
        <v>116</v>
      </c>
    </row>
    <row r="634" spans="1:4" x14ac:dyDescent="0.6">
      <c r="A634" t="s">
        <v>14</v>
      </c>
      <c r="B634" t="s">
        <v>119</v>
      </c>
      <c r="C634" t="s">
        <v>6</v>
      </c>
      <c r="D634" t="s">
        <v>115</v>
      </c>
    </row>
    <row r="635" spans="1:4" x14ac:dyDescent="0.6">
      <c r="A635" t="s">
        <v>14</v>
      </c>
      <c r="B635" t="s">
        <v>119</v>
      </c>
      <c r="C635" t="s">
        <v>6</v>
      </c>
      <c r="D635" t="s">
        <v>114</v>
      </c>
    </row>
    <row r="636" spans="1:4" x14ac:dyDescent="0.6">
      <c r="A636" t="s">
        <v>14</v>
      </c>
      <c r="B636" t="s">
        <v>119</v>
      </c>
      <c r="C636" t="s">
        <v>6</v>
      </c>
      <c r="D636" t="s">
        <v>113</v>
      </c>
    </row>
    <row r="637" spans="1:4" x14ac:dyDescent="0.6">
      <c r="A637" t="s">
        <v>14</v>
      </c>
      <c r="B637" t="s">
        <v>119</v>
      </c>
      <c r="C637" t="s">
        <v>6</v>
      </c>
      <c r="D637" t="s">
        <v>95</v>
      </c>
    </row>
    <row r="638" spans="1:4" x14ac:dyDescent="0.6">
      <c r="A638" t="s">
        <v>14</v>
      </c>
      <c r="B638" t="s">
        <v>119</v>
      </c>
      <c r="C638" t="s">
        <v>6</v>
      </c>
      <c r="D638" t="s">
        <v>92</v>
      </c>
    </row>
    <row r="639" spans="1:4" x14ac:dyDescent="0.6">
      <c r="A639" t="s">
        <v>14</v>
      </c>
      <c r="B639" t="s">
        <v>119</v>
      </c>
      <c r="C639" t="s">
        <v>3</v>
      </c>
      <c r="D639" t="s">
        <v>117</v>
      </c>
    </row>
    <row r="640" spans="1:4" x14ac:dyDescent="0.6">
      <c r="A640" t="s">
        <v>14</v>
      </c>
      <c r="B640" t="s">
        <v>119</v>
      </c>
      <c r="C640" t="s">
        <v>3</v>
      </c>
      <c r="D640" t="s">
        <v>116</v>
      </c>
    </row>
    <row r="641" spans="1:5" x14ac:dyDescent="0.6">
      <c r="A641" t="s">
        <v>14</v>
      </c>
      <c r="B641" t="s">
        <v>119</v>
      </c>
      <c r="C641" t="s">
        <v>3</v>
      </c>
      <c r="D641" t="s">
        <v>115</v>
      </c>
    </row>
    <row r="642" spans="1:5" x14ac:dyDescent="0.6">
      <c r="A642" t="s">
        <v>14</v>
      </c>
      <c r="B642" t="s">
        <v>119</v>
      </c>
      <c r="C642" t="s">
        <v>3</v>
      </c>
      <c r="D642" t="s">
        <v>114</v>
      </c>
    </row>
    <row r="643" spans="1:5" x14ac:dyDescent="0.6">
      <c r="A643" t="s">
        <v>14</v>
      </c>
      <c r="B643" t="s">
        <v>119</v>
      </c>
      <c r="C643" t="s">
        <v>3</v>
      </c>
      <c r="D643" t="s">
        <v>113</v>
      </c>
    </row>
    <row r="644" spans="1:5" x14ac:dyDescent="0.6">
      <c r="A644" t="s">
        <v>14</v>
      </c>
      <c r="B644" t="s">
        <v>119</v>
      </c>
      <c r="C644" t="s">
        <v>3</v>
      </c>
      <c r="D644" t="s">
        <v>95</v>
      </c>
    </row>
    <row r="645" spans="1:5" x14ac:dyDescent="0.6">
      <c r="A645" t="s">
        <v>14</v>
      </c>
      <c r="B645" t="s">
        <v>119</v>
      </c>
      <c r="C645" t="s">
        <v>3</v>
      </c>
      <c r="D645" t="s">
        <v>92</v>
      </c>
      <c r="E645">
        <v>490895</v>
      </c>
    </row>
    <row r="646" spans="1:5" x14ac:dyDescent="0.6">
      <c r="A646" t="s">
        <v>14</v>
      </c>
      <c r="B646" t="s">
        <v>119</v>
      </c>
      <c r="C646" t="s">
        <v>2</v>
      </c>
      <c r="D646" t="s">
        <v>117</v>
      </c>
    </row>
    <row r="647" spans="1:5" x14ac:dyDescent="0.6">
      <c r="A647" t="s">
        <v>14</v>
      </c>
      <c r="B647" t="s">
        <v>119</v>
      </c>
      <c r="C647" t="s">
        <v>2</v>
      </c>
      <c r="D647" t="s">
        <v>116</v>
      </c>
      <c r="E647">
        <v>644893</v>
      </c>
    </row>
    <row r="648" spans="1:5" x14ac:dyDescent="0.6">
      <c r="A648" t="s">
        <v>14</v>
      </c>
      <c r="B648" t="s">
        <v>119</v>
      </c>
      <c r="C648" t="s">
        <v>2</v>
      </c>
      <c r="D648" t="s">
        <v>115</v>
      </c>
    </row>
    <row r="649" spans="1:5" x14ac:dyDescent="0.6">
      <c r="A649" t="s">
        <v>14</v>
      </c>
      <c r="B649" t="s">
        <v>119</v>
      </c>
      <c r="C649" t="s">
        <v>2</v>
      </c>
      <c r="D649" t="s">
        <v>114</v>
      </c>
    </row>
    <row r="650" spans="1:5" x14ac:dyDescent="0.6">
      <c r="A650" t="s">
        <v>14</v>
      </c>
      <c r="B650" t="s">
        <v>119</v>
      </c>
      <c r="C650" t="s">
        <v>2</v>
      </c>
      <c r="D650" t="s">
        <v>113</v>
      </c>
    </row>
    <row r="651" spans="1:5" x14ac:dyDescent="0.6">
      <c r="A651" t="s">
        <v>14</v>
      </c>
      <c r="B651" t="s">
        <v>119</v>
      </c>
      <c r="C651" t="s">
        <v>2</v>
      </c>
      <c r="D651" t="s">
        <v>95</v>
      </c>
    </row>
    <row r="652" spans="1:5" x14ac:dyDescent="0.6">
      <c r="A652" t="s">
        <v>14</v>
      </c>
      <c r="B652" t="s">
        <v>119</v>
      </c>
      <c r="C652" t="s">
        <v>2</v>
      </c>
      <c r="D652" t="s">
        <v>92</v>
      </c>
    </row>
    <row r="653" spans="1:5" x14ac:dyDescent="0.6">
      <c r="A653" t="s">
        <v>14</v>
      </c>
      <c r="B653" t="s">
        <v>119</v>
      </c>
      <c r="C653" t="s">
        <v>82</v>
      </c>
      <c r="D653" t="s">
        <v>117</v>
      </c>
    </row>
    <row r="654" spans="1:5" x14ac:dyDescent="0.6">
      <c r="A654" t="s">
        <v>14</v>
      </c>
      <c r="B654" t="s">
        <v>119</v>
      </c>
      <c r="C654" t="s">
        <v>82</v>
      </c>
      <c r="D654" t="s">
        <v>116</v>
      </c>
    </row>
    <row r="655" spans="1:5" x14ac:dyDescent="0.6">
      <c r="A655" t="s">
        <v>14</v>
      </c>
      <c r="B655" t="s">
        <v>119</v>
      </c>
      <c r="C655" t="s">
        <v>82</v>
      </c>
      <c r="D655" t="s">
        <v>115</v>
      </c>
    </row>
    <row r="656" spans="1:5" x14ac:dyDescent="0.6">
      <c r="A656" t="s">
        <v>14</v>
      </c>
      <c r="B656" t="s">
        <v>119</v>
      </c>
      <c r="C656" t="s">
        <v>82</v>
      </c>
      <c r="D656" t="s">
        <v>114</v>
      </c>
    </row>
    <row r="657" spans="1:5" x14ac:dyDescent="0.6">
      <c r="A657" t="s">
        <v>14</v>
      </c>
      <c r="B657" t="s">
        <v>119</v>
      </c>
      <c r="C657" t="s">
        <v>82</v>
      </c>
      <c r="D657" t="s">
        <v>113</v>
      </c>
    </row>
    <row r="658" spans="1:5" x14ac:dyDescent="0.6">
      <c r="A658" t="s">
        <v>14</v>
      </c>
      <c r="B658" t="s">
        <v>119</v>
      </c>
      <c r="C658" t="s">
        <v>82</v>
      </c>
      <c r="D658" t="s">
        <v>95</v>
      </c>
      <c r="E658">
        <v>7414</v>
      </c>
    </row>
    <row r="659" spans="1:5" x14ac:dyDescent="0.6">
      <c r="A659" t="s">
        <v>14</v>
      </c>
      <c r="B659" t="s">
        <v>119</v>
      </c>
      <c r="C659" t="s">
        <v>82</v>
      </c>
      <c r="D659" t="s">
        <v>92</v>
      </c>
      <c r="E659">
        <v>57080</v>
      </c>
    </row>
    <row r="660" spans="1:5" x14ac:dyDescent="0.6">
      <c r="A660" t="s">
        <v>14</v>
      </c>
      <c r="B660" t="s">
        <v>119</v>
      </c>
      <c r="C660" t="s">
        <v>89</v>
      </c>
      <c r="D660" t="s">
        <v>117</v>
      </c>
    </row>
    <row r="661" spans="1:5" x14ac:dyDescent="0.6">
      <c r="A661" t="s">
        <v>14</v>
      </c>
      <c r="B661" t="s">
        <v>119</v>
      </c>
      <c r="C661" t="s">
        <v>89</v>
      </c>
      <c r="D661" t="s">
        <v>116</v>
      </c>
    </row>
    <row r="662" spans="1:5" x14ac:dyDescent="0.6">
      <c r="A662" t="s">
        <v>14</v>
      </c>
      <c r="B662" t="s">
        <v>119</v>
      </c>
      <c r="C662" t="s">
        <v>89</v>
      </c>
      <c r="D662" t="s">
        <v>115</v>
      </c>
    </row>
    <row r="663" spans="1:5" x14ac:dyDescent="0.6">
      <c r="A663" t="s">
        <v>14</v>
      </c>
      <c r="B663" t="s">
        <v>119</v>
      </c>
      <c r="C663" t="s">
        <v>89</v>
      </c>
      <c r="D663" t="s">
        <v>114</v>
      </c>
    </row>
    <row r="664" spans="1:5" x14ac:dyDescent="0.6">
      <c r="A664" t="s">
        <v>14</v>
      </c>
      <c r="B664" t="s">
        <v>119</v>
      </c>
      <c r="C664" t="s">
        <v>89</v>
      </c>
      <c r="D664" t="s">
        <v>113</v>
      </c>
    </row>
    <row r="665" spans="1:5" x14ac:dyDescent="0.6">
      <c r="A665" t="s">
        <v>14</v>
      </c>
      <c r="B665" t="s">
        <v>119</v>
      </c>
      <c r="C665" t="s">
        <v>89</v>
      </c>
      <c r="D665" t="s">
        <v>95</v>
      </c>
    </row>
    <row r="666" spans="1:5" x14ac:dyDescent="0.6">
      <c r="A666" t="s">
        <v>14</v>
      </c>
      <c r="B666" t="s">
        <v>119</v>
      </c>
      <c r="C666" t="s">
        <v>89</v>
      </c>
      <c r="D666" t="s">
        <v>92</v>
      </c>
    </row>
    <row r="667" spans="1:5" x14ac:dyDescent="0.6">
      <c r="A667" t="s">
        <v>14</v>
      </c>
      <c r="B667" t="s">
        <v>119</v>
      </c>
      <c r="C667" t="s">
        <v>1</v>
      </c>
      <c r="D667" t="s">
        <v>117</v>
      </c>
    </row>
    <row r="668" spans="1:5" x14ac:dyDescent="0.6">
      <c r="A668" t="s">
        <v>14</v>
      </c>
      <c r="B668" t="s">
        <v>119</v>
      </c>
      <c r="C668" t="s">
        <v>1</v>
      </c>
      <c r="D668" t="s">
        <v>116</v>
      </c>
    </row>
    <row r="669" spans="1:5" x14ac:dyDescent="0.6">
      <c r="A669" t="s">
        <v>14</v>
      </c>
      <c r="B669" t="s">
        <v>119</v>
      </c>
      <c r="C669" t="s">
        <v>1</v>
      </c>
      <c r="D669" t="s">
        <v>115</v>
      </c>
    </row>
    <row r="670" spans="1:5" x14ac:dyDescent="0.6">
      <c r="A670" t="s">
        <v>14</v>
      </c>
      <c r="B670" t="s">
        <v>119</v>
      </c>
      <c r="C670" t="s">
        <v>1</v>
      </c>
      <c r="D670" t="s">
        <v>114</v>
      </c>
    </row>
    <row r="671" spans="1:5" x14ac:dyDescent="0.6">
      <c r="A671" t="s">
        <v>14</v>
      </c>
      <c r="B671" t="s">
        <v>119</v>
      </c>
      <c r="C671" t="s">
        <v>1</v>
      </c>
      <c r="D671" t="s">
        <v>113</v>
      </c>
    </row>
    <row r="672" spans="1:5" x14ac:dyDescent="0.6">
      <c r="A672" t="s">
        <v>14</v>
      </c>
      <c r="B672" t="s">
        <v>119</v>
      </c>
      <c r="C672" t="s">
        <v>1</v>
      </c>
      <c r="D672" t="s">
        <v>95</v>
      </c>
    </row>
    <row r="673" spans="1:4" x14ac:dyDescent="0.6">
      <c r="A673" t="s">
        <v>14</v>
      </c>
      <c r="B673" t="s">
        <v>119</v>
      </c>
      <c r="C673" t="s">
        <v>1</v>
      </c>
      <c r="D673" t="s">
        <v>92</v>
      </c>
    </row>
  </sheetData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KD197"/>
  <sheetViews>
    <sheetView tabSelected="1" topLeftCell="A40" zoomScale="91" workbookViewId="0">
      <selection sqref="A1:XFD104857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189"/>
      <c r="C7" s="189"/>
      <c r="D7" s="189"/>
      <c r="E7" s="189"/>
      <c r="F7" s="189"/>
      <c r="G7" s="189"/>
      <c r="H7" s="189"/>
      <c r="I7" s="189"/>
      <c r="J7" s="189"/>
      <c r="K7" s="189"/>
      <c r="L7" s="189"/>
      <c r="M7" s="189"/>
      <c r="N7" s="189"/>
      <c r="O7" s="189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89"/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89"/>
      <c r="C9" s="189"/>
      <c r="D9" s="189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9</v>
      </c>
      <c r="D11" s="186" t="s">
        <v>14</v>
      </c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8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8"/>
      <c r="P12" s="28"/>
      <c r="Q12" s="28"/>
      <c r="R12" s="28"/>
      <c r="S12" s="28"/>
      <c r="T12" s="28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4" customHeight="1" x14ac:dyDescent="0.65">
      <c r="A13" s="13"/>
      <c r="B13" s="29" t="s">
        <v>93</v>
      </c>
      <c r="C13" s="30"/>
      <c r="D13" s="31"/>
      <c r="E13" s="32"/>
      <c r="F13" s="33"/>
      <c r="G13" s="32"/>
      <c r="H13" s="32"/>
      <c r="I13" s="32"/>
      <c r="J13" s="32"/>
      <c r="K13" s="32"/>
      <c r="L13" s="33"/>
      <c r="M13" s="32"/>
      <c r="N13" s="33"/>
      <c r="O13" s="33"/>
      <c r="P13" s="33"/>
      <c r="Q13" s="33"/>
      <c r="R13" s="33"/>
      <c r="S13" s="32"/>
      <c r="T13" s="28"/>
      <c r="U13" s="32"/>
      <c r="V13" s="33"/>
      <c r="W13" s="32"/>
      <c r="X13" s="33"/>
      <c r="Y13" s="32"/>
      <c r="Z13" s="33"/>
      <c r="AA13" s="32"/>
      <c r="AB13" s="33"/>
      <c r="AC13" s="32"/>
      <c r="AD13" s="32"/>
    </row>
    <row r="14" spans="1:37" ht="11" customHeight="1" x14ac:dyDescent="0.65">
      <c r="B14" s="34"/>
      <c r="C14" s="35"/>
      <c r="D14" s="36"/>
      <c r="E14" s="36"/>
      <c r="F14" s="37"/>
      <c r="G14" s="36"/>
      <c r="H14" s="36"/>
      <c r="I14" s="36"/>
      <c r="J14" s="36"/>
      <c r="K14" s="36"/>
      <c r="L14" s="37"/>
      <c r="M14" s="36"/>
      <c r="N14" s="37"/>
      <c r="O14" s="37"/>
      <c r="P14" s="37"/>
      <c r="Q14" s="37"/>
      <c r="R14" s="37"/>
      <c r="S14" s="36"/>
      <c r="T14" s="37"/>
      <c r="U14" s="36"/>
      <c r="V14" s="37"/>
      <c r="W14" s="36"/>
      <c r="X14" s="37"/>
      <c r="Y14" s="36"/>
      <c r="Z14" s="37"/>
      <c r="AA14" s="36"/>
      <c r="AB14" s="38"/>
      <c r="AC14" s="39"/>
    </row>
    <row r="15" spans="1:37" ht="39" customHeight="1" x14ac:dyDescent="0.6">
      <c r="A15" s="10"/>
      <c r="B15" s="40"/>
      <c r="C15" s="160"/>
      <c r="D15" s="160"/>
      <c r="F15" s="161" t="s">
        <v>81</v>
      </c>
      <c r="G15" s="162"/>
      <c r="H15" s="163"/>
      <c r="I15" s="41"/>
      <c r="J15" s="164" t="s">
        <v>82</v>
      </c>
      <c r="K15" s="165"/>
      <c r="L15" s="166"/>
      <c r="M15" s="41"/>
      <c r="N15" s="164" t="s">
        <v>2</v>
      </c>
      <c r="O15" s="165"/>
      <c r="P15" s="166"/>
      <c r="Q15" s="41"/>
      <c r="R15" s="157" t="s">
        <v>3</v>
      </c>
      <c r="S15" s="41"/>
      <c r="T15" s="157" t="s">
        <v>6</v>
      </c>
      <c r="U15" s="41"/>
      <c r="V15" s="157" t="s">
        <v>90</v>
      </c>
      <c r="W15" s="41"/>
      <c r="X15" s="157" t="s">
        <v>4</v>
      </c>
      <c r="Y15" s="41"/>
      <c r="Z15" s="157" t="s">
        <v>7</v>
      </c>
      <c r="AA15" s="41"/>
      <c r="AB15" s="157" t="s">
        <v>0</v>
      </c>
      <c r="AC15" s="42"/>
    </row>
    <row r="16" spans="1:37" ht="5" customHeight="1" x14ac:dyDescent="0.6">
      <c r="A16" s="10"/>
      <c r="B16" s="40"/>
      <c r="C16" s="160"/>
      <c r="D16" s="160"/>
      <c r="F16" s="43"/>
      <c r="J16" s="167"/>
      <c r="K16" s="168"/>
      <c r="L16" s="169"/>
      <c r="N16" s="167"/>
      <c r="O16" s="168"/>
      <c r="P16" s="169"/>
      <c r="R16" s="158"/>
      <c r="T16" s="158"/>
      <c r="V16" s="158"/>
      <c r="X16" s="158"/>
      <c r="Z16" s="158"/>
      <c r="AB16" s="158"/>
      <c r="AC16" s="42"/>
    </row>
    <row r="17" spans="1:37" s="45" customFormat="1" ht="29" customHeight="1" thickBot="1" x14ac:dyDescent="0.75">
      <c r="B17" s="46"/>
      <c r="C17" s="160"/>
      <c r="D17" s="160"/>
      <c r="E17" s="41"/>
      <c r="F17" s="47" t="s">
        <v>1</v>
      </c>
      <c r="G17" s="41"/>
      <c r="H17" s="47" t="s">
        <v>89</v>
      </c>
      <c r="J17" s="170"/>
      <c r="K17" s="171"/>
      <c r="L17" s="172"/>
      <c r="N17" s="170"/>
      <c r="O17" s="171"/>
      <c r="P17" s="172"/>
      <c r="R17" s="159"/>
      <c r="T17" s="159"/>
      <c r="V17" s="159"/>
      <c r="X17" s="159"/>
      <c r="Z17" s="159"/>
      <c r="AB17" s="159"/>
      <c r="AC17" s="48"/>
      <c r="AD17" s="41"/>
    </row>
    <row r="18" spans="1:37" s="16" customFormat="1" ht="5" customHeight="1" x14ac:dyDescent="0.65">
      <c r="A18" s="9"/>
      <c r="B18" s="49"/>
      <c r="C18" s="50"/>
      <c r="D18" s="14"/>
      <c r="E18" s="15"/>
      <c r="F18" s="15"/>
      <c r="G18" s="15"/>
      <c r="H18" s="15"/>
      <c r="I18" s="15"/>
      <c r="J18" s="15"/>
      <c r="K18" s="15"/>
      <c r="L18" s="15"/>
      <c r="M18" s="15"/>
      <c r="N18" s="15"/>
      <c r="Q18" s="15"/>
      <c r="R18" s="15"/>
      <c r="S18" s="15"/>
      <c r="T18" s="15"/>
      <c r="U18" s="15"/>
      <c r="V18" s="15"/>
      <c r="W18" s="15"/>
      <c r="X18" s="15"/>
      <c r="Y18" s="15"/>
      <c r="Z18" s="15"/>
      <c r="AA18" s="15"/>
      <c r="AB18" s="17"/>
      <c r="AC18" s="18"/>
      <c r="AD18" s="15"/>
    </row>
    <row r="19" spans="1:37" s="58" customFormat="1" ht="17" customHeight="1" x14ac:dyDescent="0.6">
      <c r="A19" s="19"/>
      <c r="B19" s="51"/>
      <c r="C19" s="52" t="s">
        <v>92</v>
      </c>
      <c r="D19" s="53"/>
      <c r="E19" s="21"/>
      <c r="F19" s="134">
        <f>SUM(BCC!F21,BCOE!F21,GCOE!F21,HCUSD!F21,OAE!F21,PUSD!F21,Sheet7!F21,Sheet8!F21,Sheet9!F21,Sheet10!F21,Sheet11!F21,Sheet12!F21,Sheet13!F21,Sheet14!F21,Sheet15!F21,Sheet16!F21,Sheet17!F21,Sheet18!F21,Sheet19!F21,Sheet20!F21)</f>
        <v>662070</v>
      </c>
      <c r="G19" s="54"/>
      <c r="H19" s="134">
        <f>SUM(BCC!H21,BCOE!H21,GCOE!H21,HCUSD!H21,OAE!H21,PUSD!H21,Sheet7!H21,Sheet8!H21,Sheet9!H21,Sheet10!H21,Sheet11!H21,Sheet12!H21,Sheet13!H21,Sheet14!H21,Sheet15!H21,Sheet16!H21,Sheet17!H21,Sheet18!H21,Sheet19!H21,Sheet20!H21)</f>
        <v>352203</v>
      </c>
      <c r="I19" s="54"/>
      <c r="J19" s="181">
        <f>SUM(BCC!J21,BCOE!J21,GCOE!J21,HCUSD!J21,OAE!J21,PUSD!J21,Sheet7!J21,Sheet8!J21,Sheet9!J21,Sheet10!J21,Sheet11!J21,Sheet12!J21,Sheet13!J21,Sheet14!J21,Sheet15!J21,Sheet16!J21,Sheet17!J21,Sheet18!J21,Sheet19!J21,Sheet20!J21)</f>
        <v>205560</v>
      </c>
      <c r="K19" s="182"/>
      <c r="L19" s="183"/>
      <c r="M19" s="54"/>
      <c r="N19" s="181">
        <f>SUM(BCC!N21,BCOE!N21,GCOE!N21,HCUSD!N21,OAE!N21,PUSD!N21,Sheet7!N21,Sheet8!N21,Sheet9!N21,Sheet10!N21,Sheet11!N21,Sheet12!N21,Sheet13!N21,Sheet14!N21,Sheet15!N21,Sheet16!N21,Sheet17!N21,Sheet18!N21,Sheet19!N21,Sheet20!N21)</f>
        <v>0</v>
      </c>
      <c r="O19" s="182"/>
      <c r="P19" s="183"/>
      <c r="Q19" s="54"/>
      <c r="R19" s="134">
        <f>SUM(BCC!R21,BCOE!R21,GCOE!R21,HCUSD!R21,OAE!R21,PUSD!R21,Sheet7!R21,Sheet8!R21,Sheet9!R21,Sheet10!R21,Sheet11!R21,Sheet12!R21,Sheet13!R21,Sheet14!R21,Sheet15!R21,Sheet16!R21,Sheet17!R21,Sheet18!R21,Sheet19!R21,Sheet20!R21)</f>
        <v>544287</v>
      </c>
      <c r="S19" s="54"/>
      <c r="T19" s="134">
        <f>SUM(BCC!T21,BCOE!T21,GCOE!T21,HCUSD!T21,OAE!T21,PUSD!T21,Sheet7!T21,Sheet8!T21,Sheet9!T21,Sheet10!T21,Sheet11!T21,Sheet12!T21,Sheet13!T21,Sheet14!T21,Sheet15!T21,Sheet16!T21,Sheet17!T21,Sheet18!T21,Sheet19!T21,Sheet20!T21)</f>
        <v>0</v>
      </c>
      <c r="U19" s="54"/>
      <c r="V19" s="134">
        <f>SUM(BCC!V21,BCOE!V21,GCOE!V21,HCUSD!V21,OAE!V21,PUSD!V21,Sheet7!V21,Sheet8!V21,Sheet9!V21,Sheet10!V21,Sheet11!V21,Sheet12!V21,Sheet13!V21,Sheet14!V21,Sheet15!V21,Sheet16!V21,Sheet17!V21,Sheet18!V21,Sheet19!V21,Sheet20!V21)</f>
        <v>0</v>
      </c>
      <c r="W19" s="54"/>
      <c r="X19" s="134">
        <f>SUM(BCC!X21,BCOE!X21,GCOE!X21,HCUSD!X21,OAE!X21,PUSD!X21,Sheet7!X21,Sheet8!X21,Sheet9!X21,Sheet10!X21,Sheet11!X21,Sheet12!X21,Sheet13!X21,Sheet14!X21,Sheet15!X21,Sheet16!X21,Sheet17!X21,Sheet18!X21,Sheet19!X21,Sheet20!X21)</f>
        <v>598350</v>
      </c>
      <c r="Y19" s="54"/>
      <c r="Z19" s="134">
        <f>SUM(BCC!Z21,BCOE!Z21,GCOE!Z21,HCUSD!Z21,OAE!Z21,PUSD!Z21,Sheet7!Z21,Sheet8!Z21,Sheet9!Z21,Sheet10!Z21,Sheet11!Z21,Sheet12!Z21,Sheet13!Z21,Sheet14!Z21,Sheet15!Z21,Sheet16!Z21,Sheet17!Z21,Sheet18!Z21,Sheet19!Z21,Sheet20!Z21)</f>
        <v>13756</v>
      </c>
      <c r="AA19" s="54"/>
      <c r="AB19" s="135">
        <f>SUM(F19:Z19)</f>
        <v>2376226</v>
      </c>
      <c r="AC19" s="56"/>
      <c r="AD19" s="57"/>
    </row>
    <row r="20" spans="1:37" ht="5" customHeight="1" x14ac:dyDescent="0.65">
      <c r="A20" s="13"/>
      <c r="B20" s="49"/>
      <c r="C20" s="13"/>
      <c r="D20" s="14"/>
      <c r="E20" s="14"/>
      <c r="F20" s="59"/>
      <c r="G20" s="60"/>
      <c r="H20" s="59"/>
      <c r="I20" s="61"/>
      <c r="J20" s="61"/>
      <c r="K20" s="60"/>
      <c r="L20" s="60"/>
      <c r="M20" s="61"/>
      <c r="N20" s="61"/>
      <c r="O20" s="60"/>
      <c r="P20" s="60"/>
      <c r="Q20" s="60"/>
      <c r="R20" s="59"/>
      <c r="S20" s="62"/>
      <c r="T20" s="59"/>
      <c r="U20" s="62"/>
      <c r="V20" s="59"/>
      <c r="W20" s="62"/>
      <c r="X20" s="59"/>
      <c r="Y20" s="62"/>
      <c r="Z20" s="59"/>
      <c r="AA20" s="62"/>
      <c r="AB20" s="11"/>
      <c r="AC20" s="42"/>
      <c r="AF20" s="10"/>
      <c r="AH20" s="10"/>
      <c r="AI20" s="10"/>
      <c r="AJ20" s="10"/>
      <c r="AK20" s="10"/>
    </row>
    <row r="21" spans="1:37" s="58" customFormat="1" ht="17" customHeight="1" x14ac:dyDescent="0.6">
      <c r="A21" s="19"/>
      <c r="B21" s="51"/>
      <c r="C21" s="52" t="s">
        <v>95</v>
      </c>
      <c r="D21" s="53"/>
      <c r="E21" s="21"/>
      <c r="F21" s="134">
        <f>SUM(BCC!F23,BCOE!F23,GCOE!F23,HCUSD!F23,OAE!F23,PUSD!F23,Sheet7!F23,Sheet8!F23,Sheet9!F23,Sheet10!F23,Sheet11!F23,Sheet12!F23,Sheet13!F23,Sheet14!F23,Sheet15!F23,Sheet16!F23,Sheet17!F23,Sheet18!F23,Sheet19!F23,Sheet20!F23)</f>
        <v>253843</v>
      </c>
      <c r="G21" s="54"/>
      <c r="H21" s="134">
        <f>SUM(BCC!H23,BCOE!H23,GCOE!H23,HCUSD!H23,OAE!H23,PUSD!H23,Sheet7!H23,Sheet8!H23,Sheet9!H23,Sheet10!H23,Sheet11!H23,Sheet12!H23,Sheet13!H23,Sheet14!H23,Sheet15!H23,Sheet16!H23,Sheet17!H23,Sheet18!H23,Sheet19!H23,Sheet20!H23)</f>
        <v>61185</v>
      </c>
      <c r="I21" s="54"/>
      <c r="J21" s="181">
        <f>SUM(BCC!J23,BCOE!J23,GCOE!J23,HCUSD!J23,OAE!J23,PUSD!J23,Sheet7!J23,Sheet8!J23,Sheet9!J23,Sheet10!J23,Sheet11!J23,Sheet12!J23,Sheet13!J23,Sheet14!J23,Sheet15!J23,Sheet16!J23,Sheet17!J23,Sheet18!J23,Sheet19!J23,Sheet20!J23)</f>
        <v>19676</v>
      </c>
      <c r="K21" s="182"/>
      <c r="L21" s="183"/>
      <c r="M21" s="54"/>
      <c r="N21" s="181">
        <f>SUM(BCC!N23,BCOE!N23,GCOE!N23,HCUSD!N23,OAE!N23,PUSD!N23,Sheet7!N23,Sheet8!N23,Sheet9!N23,Sheet10!N23,Sheet11!N23,Sheet12!N23,Sheet13!N23,Sheet14!N23,Sheet15!N23,Sheet16!N23,Sheet17!N23,Sheet18!N23,Sheet19!N23,Sheet20!N23)</f>
        <v>0</v>
      </c>
      <c r="O21" s="182"/>
      <c r="P21" s="183"/>
      <c r="Q21" s="54"/>
      <c r="R21" s="134">
        <f>SUM(BCC!R23,BCOE!R23,GCOE!R23,HCUSD!R23,OAE!R23,PUSD!R23,Sheet7!R23,Sheet8!R23,Sheet9!R23,Sheet10!R23,Sheet11!R23,Sheet12!R23,Sheet13!R23,Sheet14!R23,Sheet15!R23,Sheet16!R23,Sheet17!R23,Sheet18!R23,Sheet19!R23,Sheet20!R23)</f>
        <v>0</v>
      </c>
      <c r="S21" s="54"/>
      <c r="T21" s="134">
        <f>SUM(BCC!T23,BCOE!T23,GCOE!T23,HCUSD!T23,OAE!T23,PUSD!T23,Sheet7!T23,Sheet8!T23,Sheet9!T23,Sheet10!T23,Sheet11!T23,Sheet12!T23,Sheet13!T23,Sheet14!T23,Sheet15!T23,Sheet16!T23,Sheet17!T23,Sheet18!T23,Sheet19!T23,Sheet20!T23)</f>
        <v>0</v>
      </c>
      <c r="U21" s="54"/>
      <c r="V21" s="134">
        <f>SUM(BCC!V23,BCOE!V23,GCOE!V23,HCUSD!V23,OAE!V23,PUSD!V23,Sheet7!V23,Sheet8!V23,Sheet9!V23,Sheet10!V23,Sheet11!V23,Sheet12!V23,Sheet13!V23,Sheet14!V23,Sheet15!V23,Sheet16!V23,Sheet17!V23,Sheet18!V23,Sheet19!V23,Sheet20!V23)</f>
        <v>0</v>
      </c>
      <c r="W21" s="54"/>
      <c r="X21" s="134">
        <f>SUM(BCC!X23,BCOE!X23,GCOE!X23,HCUSD!X23,OAE!X23,PUSD!X23,Sheet7!X23,Sheet8!X23,Sheet9!X23,Sheet10!X23,Sheet11!X23,Sheet12!X23,Sheet13!X23,Sheet14!X23,Sheet15!X23,Sheet16!X23,Sheet17!X23,Sheet18!X23,Sheet19!X23,Sheet20!X23)</f>
        <v>69601</v>
      </c>
      <c r="Y21" s="54"/>
      <c r="Z21" s="134">
        <f>SUM(BCC!Z23,BCOE!Z23,GCOE!Z23,HCUSD!Z23,OAE!Z23,PUSD!Z23,Sheet7!Z23,Sheet8!Z23,Sheet9!Z23,Sheet10!Z23,Sheet11!Z23,Sheet12!Z23,Sheet13!Z23,Sheet14!Z23,Sheet15!Z23,Sheet16!Z23,Sheet17!Z23,Sheet18!Z23,Sheet19!Z23,Sheet20!Z23)</f>
        <v>0</v>
      </c>
      <c r="AA21" s="54"/>
      <c r="AB21" s="135">
        <f>SUM(F21:Z21)</f>
        <v>404305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59"/>
      <c r="G22" s="60"/>
      <c r="H22" s="59"/>
      <c r="I22" s="61"/>
      <c r="J22" s="61"/>
      <c r="K22" s="60"/>
      <c r="L22" s="60"/>
      <c r="M22" s="61"/>
      <c r="N22" s="61"/>
      <c r="O22" s="60"/>
      <c r="P22" s="60"/>
      <c r="Q22" s="60"/>
      <c r="R22" s="59"/>
      <c r="S22" s="62"/>
      <c r="T22" s="59"/>
      <c r="U22" s="62"/>
      <c r="V22" s="59"/>
      <c r="W22" s="62"/>
      <c r="X22" s="59"/>
      <c r="Y22" s="62"/>
      <c r="Z22" s="59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52" t="s">
        <v>113</v>
      </c>
      <c r="D23" s="53"/>
      <c r="E23" s="21"/>
      <c r="F23" s="134">
        <f>SUM(BCC!F25,BCOE!F25,GCOE!F25,HCUSD!F25,OAE!F25,PUSD!F25,Sheet7!F25,Sheet8!F25,Sheet9!F25,Sheet10!F25,Sheet11!F25,Sheet12!F25,Sheet13!F25,Sheet14!F25,Sheet15!F25,Sheet16!F25,Sheet17!F25,Sheet18!F25,Sheet19!F25,Sheet20!F25)</f>
        <v>0</v>
      </c>
      <c r="G23" s="54"/>
      <c r="H23" s="134">
        <f>SUM(BCC!H25,BCOE!H25,GCOE!H25,HCUSD!H25,OAE!H25,PUSD!H25,Sheet7!H25,Sheet8!H25,Sheet9!H25,Sheet10!H25,Sheet11!H25,Sheet12!H25,Sheet13!H25,Sheet14!H25,Sheet15!H25,Sheet16!H25,Sheet17!H25,Sheet18!H25,Sheet19!H25,Sheet20!H25)</f>
        <v>0</v>
      </c>
      <c r="I23" s="54"/>
      <c r="J23" s="181">
        <f>SUM(BCC!J25,BCOE!J25,GCOE!J25,HCUSD!J25,OAE!J25,PUSD!J25,Sheet7!J25,Sheet8!J25,Sheet9!J25,Sheet10!J25,Sheet11!J25,Sheet12!J25,Sheet13!J25,Sheet14!J25,Sheet15!J25,Sheet16!J25,Sheet17!J25,Sheet18!J25,Sheet19!J25,Sheet20!J25)</f>
        <v>0</v>
      </c>
      <c r="K23" s="182"/>
      <c r="L23" s="183"/>
      <c r="M23" s="54"/>
      <c r="N23" s="181">
        <f>SUM(BCC!N25,BCOE!N25,GCOE!N25,HCUSD!N25,OAE!N25,PUSD!N25,Sheet7!N25,Sheet8!N25,Sheet9!N25,Sheet10!N25,Sheet11!N25,Sheet12!N25,Sheet13!N25,Sheet14!N25,Sheet15!N25,Sheet16!N25,Sheet17!N25,Sheet18!N25,Sheet19!N25,Sheet20!N25)</f>
        <v>0</v>
      </c>
      <c r="O23" s="182"/>
      <c r="P23" s="183"/>
      <c r="Q23" s="54"/>
      <c r="R23" s="134">
        <f>SUM(BCC!R25,BCOE!R25,GCOE!R25,HCUSD!R25,OAE!R25,PUSD!R25,Sheet7!R25,Sheet8!R25,Sheet9!R25,Sheet10!R25,Sheet11!R25,Sheet12!R25,Sheet13!R25,Sheet14!R25,Sheet15!R25,Sheet16!R25,Sheet17!R25,Sheet18!R25,Sheet19!R25,Sheet20!R25)</f>
        <v>0</v>
      </c>
      <c r="S23" s="54"/>
      <c r="T23" s="134">
        <f>SUM(BCC!T25,BCOE!T25,GCOE!T25,HCUSD!T25,OAE!T25,PUSD!T25,Sheet7!T25,Sheet8!T25,Sheet9!T25,Sheet10!T25,Sheet11!T25,Sheet12!T25,Sheet13!T25,Sheet14!T25,Sheet15!T25,Sheet16!T25,Sheet17!T25,Sheet18!T25,Sheet19!T25,Sheet20!T25)</f>
        <v>0</v>
      </c>
      <c r="U23" s="54"/>
      <c r="V23" s="134">
        <f>SUM(BCC!V25,BCOE!V25,GCOE!V25,HCUSD!V25,OAE!V25,PUSD!V25,Sheet7!V25,Sheet8!V25,Sheet9!V25,Sheet10!V25,Sheet11!V25,Sheet12!V25,Sheet13!V25,Sheet14!V25,Sheet15!V25,Sheet16!V25,Sheet17!V25,Sheet18!V25,Sheet19!V25,Sheet20!V25)</f>
        <v>0</v>
      </c>
      <c r="W23" s="54"/>
      <c r="X23" s="134">
        <f>SUM(BCC!X25,BCOE!X25,GCOE!X25,HCUSD!X25,OAE!X25,PUSD!X25,Sheet7!X25,Sheet8!X25,Sheet9!X25,Sheet10!X25,Sheet11!X25,Sheet12!X25,Sheet13!X25,Sheet14!X25,Sheet15!X25,Sheet16!X25,Sheet17!X25,Sheet18!X25,Sheet19!X25,Sheet20!X25)</f>
        <v>0</v>
      </c>
      <c r="Y23" s="54"/>
      <c r="Z23" s="134">
        <f>SUM(BCC!Z25,BCOE!Z25,GCOE!Z25,HCUSD!Z25,OAE!Z25,PUSD!Z25,Sheet7!Z25,Sheet8!Z25,Sheet9!Z25,Sheet10!Z25,Sheet11!Z25,Sheet12!Z25,Sheet13!Z25,Sheet14!Z25,Sheet15!Z25,Sheet16!Z25,Sheet17!Z25,Sheet18!Z25,Sheet19!Z25,Sheet20!Z25)</f>
        <v>0</v>
      </c>
      <c r="AA23" s="54"/>
      <c r="AB23" s="13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59"/>
      <c r="G24" s="60"/>
      <c r="H24" s="59"/>
      <c r="I24" s="61"/>
      <c r="J24" s="61"/>
      <c r="K24" s="60"/>
      <c r="L24" s="60"/>
      <c r="M24" s="61"/>
      <c r="N24" s="61"/>
      <c r="O24" s="60"/>
      <c r="P24" s="60"/>
      <c r="Q24" s="60"/>
      <c r="R24" s="59"/>
      <c r="S24" s="62"/>
      <c r="T24" s="59"/>
      <c r="U24" s="62"/>
      <c r="V24" s="59"/>
      <c r="W24" s="62"/>
      <c r="X24" s="59"/>
      <c r="Y24" s="62"/>
      <c r="Z24" s="59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52" t="s">
        <v>114</v>
      </c>
      <c r="D25" s="53"/>
      <c r="E25" s="21"/>
      <c r="F25" s="134">
        <f>SUM(BCC!F27,BCOE!F27,GCOE!F27,HCUSD!F27,OAE!F27,PUSD!F27,Sheet7!F27,Sheet8!F27,Sheet9!F27,Sheet10!F27,Sheet11!F27,Sheet12!F27,Sheet13!F27,Sheet14!F27,Sheet15!F27,Sheet16!F27,Sheet17!F27,Sheet18!F27,Sheet19!F27,Sheet20!F27)</f>
        <v>0</v>
      </c>
      <c r="G25" s="54"/>
      <c r="H25" s="134">
        <f>SUM(BCC!H27,BCOE!H27,GCOE!H27,HCUSD!H27,OAE!H27,PUSD!H27,Sheet7!H27,Sheet8!H27,Sheet9!H27,Sheet10!H27,Sheet11!H27,Sheet12!H27,Sheet13!H27,Sheet14!H27,Sheet15!H27,Sheet16!H27,Sheet17!H27,Sheet18!H27,Sheet19!H27,Sheet20!H27)</f>
        <v>20763</v>
      </c>
      <c r="I25" s="54"/>
      <c r="J25" s="181">
        <f>SUM(BCC!J27,BCOE!J27,GCOE!J27,HCUSD!J27,OAE!J27,PUSD!J27,Sheet7!J27,Sheet8!J27,Sheet9!J27,Sheet10!J27,Sheet11!J27,Sheet12!J27,Sheet13!J27,Sheet14!J27,Sheet15!J27,Sheet16!J27,Sheet17!J27,Sheet18!J27,Sheet19!J27,Sheet20!J27)</f>
        <v>0</v>
      </c>
      <c r="K25" s="182"/>
      <c r="L25" s="183"/>
      <c r="M25" s="54"/>
      <c r="N25" s="181">
        <f>SUM(BCC!N27,BCOE!N27,GCOE!N27,HCUSD!N27,OAE!N27,PUSD!N27,Sheet7!N27,Sheet8!N27,Sheet9!N27,Sheet10!N27,Sheet11!N27,Sheet12!N27,Sheet13!N27,Sheet14!N27,Sheet15!N27,Sheet16!N27,Sheet17!N27,Sheet18!N27,Sheet19!N27,Sheet20!N27)</f>
        <v>0</v>
      </c>
      <c r="O25" s="182"/>
      <c r="P25" s="183"/>
      <c r="Q25" s="54"/>
      <c r="R25" s="134">
        <f>SUM(BCC!R27,BCOE!R27,GCOE!R27,HCUSD!R27,OAE!R27,PUSD!R27,Sheet7!R27,Sheet8!R27,Sheet9!R27,Sheet10!R27,Sheet11!R27,Sheet12!R27,Sheet13!R27,Sheet14!R27,Sheet15!R27,Sheet16!R27,Sheet17!R27,Sheet18!R27,Sheet19!R27,Sheet20!R27)</f>
        <v>0</v>
      </c>
      <c r="S25" s="54"/>
      <c r="T25" s="134">
        <f>SUM(BCC!T27,BCOE!T27,GCOE!T27,HCUSD!T27,OAE!T27,PUSD!T27,Sheet7!T27,Sheet8!T27,Sheet9!T27,Sheet10!T27,Sheet11!T27,Sheet12!T27,Sheet13!T27,Sheet14!T27,Sheet15!T27,Sheet16!T27,Sheet17!T27,Sheet18!T27,Sheet19!T27,Sheet20!T27)</f>
        <v>0</v>
      </c>
      <c r="U25" s="54"/>
      <c r="V25" s="134">
        <f>SUM(BCC!V27,BCOE!V27,GCOE!V27,HCUSD!V27,OAE!V27,PUSD!V27,Sheet7!V27,Sheet8!V27,Sheet9!V27,Sheet10!V27,Sheet11!V27,Sheet12!V27,Sheet13!V27,Sheet14!V27,Sheet15!V27,Sheet16!V27,Sheet17!V27,Sheet18!V27,Sheet19!V27,Sheet20!V27)</f>
        <v>0</v>
      </c>
      <c r="W25" s="54"/>
      <c r="X25" s="134">
        <f>SUM(BCC!X27,BCOE!X27,GCOE!X27,HCUSD!X27,OAE!X27,PUSD!X27,Sheet7!X27,Sheet8!X27,Sheet9!X27,Sheet10!X27,Sheet11!X27,Sheet12!X27,Sheet13!X27,Sheet14!X27,Sheet15!X27,Sheet16!X27,Sheet17!X27,Sheet18!X27,Sheet19!X27,Sheet20!X27)</f>
        <v>0</v>
      </c>
      <c r="Y25" s="54"/>
      <c r="Z25" s="134">
        <f>SUM(BCC!Z27,BCOE!Z27,GCOE!Z27,HCUSD!Z27,OAE!Z27,PUSD!Z27,Sheet7!Z27,Sheet8!Z27,Sheet9!Z27,Sheet10!Z27,Sheet11!Z27,Sheet12!Z27,Sheet13!Z27,Sheet14!Z27,Sheet15!Z27,Sheet16!Z27,Sheet17!Z27,Sheet18!Z27,Sheet19!Z27,Sheet20!Z27)</f>
        <v>0</v>
      </c>
      <c r="AA25" s="54"/>
      <c r="AB25" s="135">
        <f>SUM(F25:Z25)</f>
        <v>20763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59"/>
      <c r="G26" s="60"/>
      <c r="H26" s="59"/>
      <c r="I26" s="61"/>
      <c r="J26" s="61"/>
      <c r="K26" s="60"/>
      <c r="L26" s="60"/>
      <c r="M26" s="61"/>
      <c r="N26" s="61"/>
      <c r="O26" s="60"/>
      <c r="P26" s="60"/>
      <c r="Q26" s="60"/>
      <c r="R26" s="59"/>
      <c r="S26" s="62"/>
      <c r="T26" s="59"/>
      <c r="U26" s="62"/>
      <c r="V26" s="59"/>
      <c r="W26" s="62"/>
      <c r="X26" s="59"/>
      <c r="Y26" s="62"/>
      <c r="Z26" s="59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52" t="s">
        <v>115</v>
      </c>
      <c r="D27" s="53"/>
      <c r="E27" s="21"/>
      <c r="F27" s="134">
        <f>SUM(BCC!F29,BCOE!F29,GCOE!F29,HCUSD!F29,OAE!F29,PUSD!F29,Sheet7!F29,Sheet8!F29,Sheet9!F29,Sheet10!F29,Sheet11!F29,Sheet12!F29,Sheet13!F29,Sheet14!F29,Sheet15!F29,Sheet16!F29,Sheet17!F29,Sheet18!F29,Sheet19!F29,Sheet20!F29)</f>
        <v>0</v>
      </c>
      <c r="G27" s="54"/>
      <c r="H27" s="134">
        <f>SUM(BCC!H29,BCOE!H29,GCOE!H29,HCUSD!H29,OAE!H29,PUSD!H29,Sheet7!H29,Sheet8!H29,Sheet9!H29,Sheet10!H29,Sheet11!H29,Sheet12!H29,Sheet13!H29,Sheet14!H29,Sheet15!H29,Sheet16!H29,Sheet17!H29,Sheet18!H29,Sheet19!H29,Sheet20!H29)</f>
        <v>44000</v>
      </c>
      <c r="I27" s="54"/>
      <c r="J27" s="181">
        <f>SUM(BCC!J29,BCOE!J29,GCOE!J29,HCUSD!J29,OAE!J29,PUSD!J29,Sheet7!J29,Sheet8!J29,Sheet9!J29,Sheet10!J29,Sheet11!J29,Sheet12!J29,Sheet13!J29,Sheet14!J29,Sheet15!J29,Sheet16!J29,Sheet17!J29,Sheet18!J29,Sheet19!J29,Sheet20!J29)</f>
        <v>0</v>
      </c>
      <c r="K27" s="182"/>
      <c r="L27" s="183"/>
      <c r="M27" s="54"/>
      <c r="N27" s="181">
        <f>SUM(BCC!N29,BCOE!N29,GCOE!N29,HCUSD!N29,OAE!N29,PUSD!N29,Sheet7!N29,Sheet8!N29,Sheet9!N29,Sheet10!N29,Sheet11!N29,Sheet12!N29,Sheet13!N29,Sheet14!N29,Sheet15!N29,Sheet16!N29,Sheet17!N29,Sheet18!N29,Sheet19!N29,Sheet20!N29)</f>
        <v>0</v>
      </c>
      <c r="O27" s="182"/>
      <c r="P27" s="183"/>
      <c r="Q27" s="54"/>
      <c r="R27" s="134">
        <f>SUM(BCC!R29,BCOE!R29,GCOE!R29,HCUSD!R29,OAE!R29,PUSD!R29,Sheet7!R29,Sheet8!R29,Sheet9!R29,Sheet10!R29,Sheet11!R29,Sheet12!R29,Sheet13!R29,Sheet14!R29,Sheet15!R29,Sheet16!R29,Sheet17!R29,Sheet18!R29,Sheet19!R29,Sheet20!R29)</f>
        <v>0</v>
      </c>
      <c r="S27" s="54"/>
      <c r="T27" s="134">
        <f>SUM(BCC!T29,BCOE!T29,GCOE!T29,HCUSD!T29,OAE!T29,PUSD!T29,Sheet7!T29,Sheet8!T29,Sheet9!T29,Sheet10!T29,Sheet11!T29,Sheet12!T29,Sheet13!T29,Sheet14!T29,Sheet15!T29,Sheet16!T29,Sheet17!T29,Sheet18!T29,Sheet19!T29,Sheet20!T29)</f>
        <v>0</v>
      </c>
      <c r="U27" s="54"/>
      <c r="V27" s="134">
        <f>SUM(BCC!V29,BCOE!V29,GCOE!V29,HCUSD!V29,OAE!V29,PUSD!V29,Sheet7!V29,Sheet8!V29,Sheet9!V29,Sheet10!V29,Sheet11!V29,Sheet12!V29,Sheet13!V29,Sheet14!V29,Sheet15!V29,Sheet16!V29,Sheet17!V29,Sheet18!V29,Sheet19!V29,Sheet20!V29)</f>
        <v>0</v>
      </c>
      <c r="W27" s="54"/>
      <c r="X27" s="134">
        <f>SUM(BCC!X29,BCOE!X29,GCOE!X29,HCUSD!X29,OAE!X29,PUSD!X29,Sheet7!X29,Sheet8!X29,Sheet9!X29,Sheet10!X29,Sheet11!X29,Sheet12!X29,Sheet13!X29,Sheet14!X29,Sheet15!X29,Sheet16!X29,Sheet17!X29,Sheet18!X29,Sheet19!X29,Sheet20!X29)</f>
        <v>1569929</v>
      </c>
      <c r="Y27" s="54"/>
      <c r="Z27" s="134">
        <f>SUM(BCC!Z29,BCOE!Z29,GCOE!Z29,HCUSD!Z29,OAE!Z29,PUSD!Z29,Sheet7!Z29,Sheet8!Z29,Sheet9!Z29,Sheet10!Z29,Sheet11!Z29,Sheet12!Z29,Sheet13!Z29,Sheet14!Z29,Sheet15!Z29,Sheet16!Z29,Sheet17!Z29,Sheet18!Z29,Sheet19!Z29,Sheet20!Z29)</f>
        <v>0</v>
      </c>
      <c r="AA27" s="54"/>
      <c r="AB27" s="135">
        <f>SUM(F27:Z27)</f>
        <v>1613929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59"/>
      <c r="G28" s="60"/>
      <c r="H28" s="59"/>
      <c r="I28" s="61"/>
      <c r="J28" s="61"/>
      <c r="K28" s="60"/>
      <c r="L28" s="60"/>
      <c r="M28" s="61"/>
      <c r="N28" s="61"/>
      <c r="O28" s="60"/>
      <c r="P28" s="60"/>
      <c r="Q28" s="60"/>
      <c r="R28" s="59"/>
      <c r="S28" s="62"/>
      <c r="T28" s="59"/>
      <c r="U28" s="62"/>
      <c r="V28" s="59"/>
      <c r="W28" s="62"/>
      <c r="X28" s="59"/>
      <c r="Y28" s="62"/>
      <c r="Z28" s="59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52" t="s">
        <v>116</v>
      </c>
      <c r="D29" s="53"/>
      <c r="E29" s="21"/>
      <c r="F29" s="134">
        <f>SUM(BCC!F31,BCOE!F31,GCOE!F31,HCUSD!F31,OAE!F31,PUSD!F31,Sheet7!F31,Sheet8!F31,Sheet9!F31,Sheet10!F31,Sheet11!F31,Sheet12!F31,Sheet13!F31,Sheet14!F31,Sheet15!F31,Sheet16!F31,Sheet17!F31,Sheet18!F31,Sheet19!F31,Sheet20!F31)</f>
        <v>227686</v>
      </c>
      <c r="G29" s="54"/>
      <c r="H29" s="134">
        <f>SUM(BCC!H31,BCOE!H31,GCOE!H31,HCUSD!H31,OAE!H31,PUSD!H31,Sheet7!H31,Sheet8!H31,Sheet9!H31,Sheet10!H31,Sheet11!H31,Sheet12!H31,Sheet13!H31,Sheet14!H31,Sheet15!H31,Sheet16!H31,Sheet17!H31,Sheet18!H31,Sheet19!H31,Sheet20!H31)</f>
        <v>253949</v>
      </c>
      <c r="I29" s="54"/>
      <c r="J29" s="181">
        <f>SUM(BCC!J31,BCOE!J31,GCOE!J31,HCUSD!J31,OAE!J31,PUSD!J31,Sheet7!J31,Sheet8!J31,Sheet9!J31,Sheet10!J31,Sheet11!J31,Sheet12!J31,Sheet13!J31,Sheet14!J31,Sheet15!J31,Sheet16!J31,Sheet17!J31,Sheet18!J31,Sheet19!J31,Sheet20!J31)</f>
        <v>0</v>
      </c>
      <c r="K29" s="182"/>
      <c r="L29" s="183"/>
      <c r="M29" s="54"/>
      <c r="N29" s="181">
        <f>SUM(BCC!N31,BCOE!N31,GCOE!N31,HCUSD!N31,OAE!N31,PUSD!N31,Sheet7!N31,Sheet8!N31,Sheet9!N31,Sheet10!N31,Sheet11!N31,Sheet12!N31,Sheet13!N31,Sheet14!N31,Sheet15!N31,Sheet16!N31,Sheet17!N31,Sheet18!N31,Sheet19!N31,Sheet20!N31)</f>
        <v>668785</v>
      </c>
      <c r="O29" s="182"/>
      <c r="P29" s="183"/>
      <c r="Q29" s="54"/>
      <c r="R29" s="134">
        <f>SUM(BCC!R31,BCOE!R31,GCOE!R31,HCUSD!R31,OAE!R31,PUSD!R31,Sheet7!R31,Sheet8!R31,Sheet9!R31,Sheet10!R31,Sheet11!R31,Sheet12!R31,Sheet13!R31,Sheet14!R31,Sheet15!R31,Sheet16!R31,Sheet17!R31,Sheet18!R31,Sheet19!R31,Sheet20!R31)</f>
        <v>7070</v>
      </c>
      <c r="S29" s="54"/>
      <c r="T29" s="134">
        <f>SUM(BCC!T31,BCOE!T31,GCOE!T31,HCUSD!T31,OAE!T31,PUSD!T31,Sheet7!T31,Sheet8!T31,Sheet9!T31,Sheet10!T31,Sheet11!T31,Sheet12!T31,Sheet13!T31,Sheet14!T31,Sheet15!T31,Sheet16!T31,Sheet17!T31,Sheet18!T31,Sheet19!T31,Sheet20!T31)</f>
        <v>0</v>
      </c>
      <c r="U29" s="54"/>
      <c r="V29" s="134">
        <f>SUM(BCC!V31,BCOE!V31,GCOE!V31,HCUSD!V31,OAE!V31,PUSD!V31,Sheet7!V31,Sheet8!V31,Sheet9!V31,Sheet10!V31,Sheet11!V31,Sheet12!V31,Sheet13!V31,Sheet14!V31,Sheet15!V31,Sheet16!V31,Sheet17!V31,Sheet18!V31,Sheet19!V31,Sheet20!V31)</f>
        <v>0</v>
      </c>
      <c r="W29" s="54"/>
      <c r="X29" s="134">
        <f>SUM(BCC!X31,BCOE!X31,GCOE!X31,HCUSD!X31,OAE!X31,PUSD!X31,Sheet7!X31,Sheet8!X31,Sheet9!X31,Sheet10!X31,Sheet11!X31,Sheet12!X31,Sheet13!X31,Sheet14!X31,Sheet15!X31,Sheet16!X31,Sheet17!X31,Sheet18!X31,Sheet19!X31,Sheet20!X31)</f>
        <v>5448</v>
      </c>
      <c r="Y29" s="54"/>
      <c r="Z29" s="134">
        <f>SUM(BCC!Z31,BCOE!Z31,GCOE!Z31,HCUSD!Z31,OAE!Z31,PUSD!Z31,Sheet7!Z31,Sheet8!Z31,Sheet9!Z31,Sheet10!Z31,Sheet11!Z31,Sheet12!Z31,Sheet13!Z31,Sheet14!Z31,Sheet15!Z31,Sheet16!Z31,Sheet17!Z31,Sheet18!Z31,Sheet19!Z31,Sheet20!Z31)</f>
        <v>0</v>
      </c>
      <c r="AA29" s="54"/>
      <c r="AB29" s="135">
        <f>SUM(F29:Z29)</f>
        <v>1162938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59"/>
      <c r="G30" s="60"/>
      <c r="H30" s="59"/>
      <c r="I30" s="61"/>
      <c r="J30" s="61"/>
      <c r="K30" s="60"/>
      <c r="L30" s="60"/>
      <c r="M30" s="61"/>
      <c r="N30" s="61"/>
      <c r="O30" s="60"/>
      <c r="P30" s="60"/>
      <c r="Q30" s="60"/>
      <c r="R30" s="59"/>
      <c r="S30" s="62"/>
      <c r="T30" s="59"/>
      <c r="U30" s="62"/>
      <c r="V30" s="59"/>
      <c r="W30" s="62"/>
      <c r="X30" s="59"/>
      <c r="Y30" s="62"/>
      <c r="Z30" s="59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52" t="s">
        <v>117</v>
      </c>
      <c r="D31" s="53"/>
      <c r="E31" s="21"/>
      <c r="F31" s="134">
        <f>SUM(BCC!F33,BCOE!F33,GCOE!F33,HCUSD!F33,OAE!F33,PUSD!F33,Sheet7!F33,Sheet8!F33,Sheet9!F33,Sheet10!F33,Sheet11!F33,Sheet12!F33,Sheet13!F33,Sheet14!F33,Sheet15!F33,Sheet16!F33,Sheet17!F33,Sheet18!F33,Sheet19!F33,Sheet20!F33)</f>
        <v>0</v>
      </c>
      <c r="G31" s="54"/>
      <c r="H31" s="134">
        <f>SUM(BCC!H33,BCOE!H33,GCOE!H33,HCUSD!H33,OAE!H33,PUSD!H33,Sheet7!H33,Sheet8!H33,Sheet9!H33,Sheet10!H33,Sheet11!H33,Sheet12!H33,Sheet13!H33,Sheet14!H33,Sheet15!H33,Sheet16!H33,Sheet17!H33,Sheet18!H33,Sheet19!H33,Sheet20!H33)</f>
        <v>0</v>
      </c>
      <c r="I31" s="54"/>
      <c r="J31" s="181">
        <f>SUM(BCC!J33,BCOE!J33,GCOE!J33,HCUSD!J33,OAE!J33,PUSD!J33,Sheet7!J33,Sheet8!J33,Sheet9!J33,Sheet10!J33,Sheet11!J33,Sheet12!J33,Sheet13!J33,Sheet14!J33,Sheet15!J33,Sheet16!J33,Sheet17!J33,Sheet18!J33,Sheet19!J33,Sheet20!J33)</f>
        <v>0</v>
      </c>
      <c r="K31" s="182"/>
      <c r="L31" s="183"/>
      <c r="M31" s="54"/>
      <c r="N31" s="181">
        <f>SUM(BCC!N33,BCOE!N33,GCOE!N33,HCUSD!N33,OAE!N33,PUSD!N33,Sheet7!N33,Sheet8!N33,Sheet9!N33,Sheet10!N33,Sheet11!N33,Sheet12!N33,Sheet13!N33,Sheet14!N33,Sheet15!N33,Sheet16!N33,Sheet17!N33,Sheet18!N33,Sheet19!N33,Sheet20!N33)</f>
        <v>0</v>
      </c>
      <c r="O31" s="182"/>
      <c r="P31" s="183"/>
      <c r="Q31" s="54"/>
      <c r="R31" s="134">
        <f>SUM(BCC!R33,BCOE!R33,GCOE!R33,HCUSD!R33,OAE!R33,PUSD!R33,Sheet7!R33,Sheet8!R33,Sheet9!R33,Sheet10!R33,Sheet11!R33,Sheet12!R33,Sheet13!R33,Sheet14!R33,Sheet15!R33,Sheet16!R33,Sheet17!R33,Sheet18!R33,Sheet19!R33,Sheet20!R33)</f>
        <v>0</v>
      </c>
      <c r="S31" s="54"/>
      <c r="T31" s="134">
        <f>SUM(BCC!T33,BCOE!T33,GCOE!T33,HCUSD!T33,OAE!T33,PUSD!T33,Sheet7!T33,Sheet8!T33,Sheet9!T33,Sheet10!T33,Sheet11!T33,Sheet12!T33,Sheet13!T33,Sheet14!T33,Sheet15!T33,Sheet16!T33,Sheet17!T33,Sheet18!T33,Sheet19!T33,Sheet20!T33)</f>
        <v>0</v>
      </c>
      <c r="U31" s="54"/>
      <c r="V31" s="134">
        <f>SUM(BCC!V33,BCOE!V33,GCOE!V33,HCUSD!V33,OAE!V33,PUSD!V33,Sheet7!V33,Sheet8!V33,Sheet9!V33,Sheet10!V33,Sheet11!V33,Sheet12!V33,Sheet13!V33,Sheet14!V33,Sheet15!V33,Sheet16!V33,Sheet17!V33,Sheet18!V33,Sheet19!V33,Sheet20!V33)</f>
        <v>0</v>
      </c>
      <c r="W31" s="54"/>
      <c r="X31" s="134">
        <f>SUM(BCC!X33,BCOE!X33,GCOE!X33,HCUSD!X33,OAE!X33,PUSD!X33,Sheet7!X33,Sheet8!X33,Sheet9!X33,Sheet10!X33,Sheet11!X33,Sheet12!X33,Sheet13!X33,Sheet14!X33,Sheet15!X33,Sheet16!X33,Sheet17!X33,Sheet18!X33,Sheet19!X33,Sheet20!X33)</f>
        <v>0</v>
      </c>
      <c r="Y31" s="54"/>
      <c r="Z31" s="134">
        <f>SUM(BCC!Z33,BCOE!Z33,GCOE!Z33,HCUSD!Z33,OAE!Z33,PUSD!Z33,Sheet7!Z33,Sheet8!Z33,Sheet9!Z33,Sheet10!Z33,Sheet11!Z33,Sheet12!Z33,Sheet13!Z33,Sheet14!Z33,Sheet15!Z33,Sheet16!Z33,Sheet17!Z33,Sheet18!Z33,Sheet19!Z33,Sheet20!Z33)</f>
        <v>0</v>
      </c>
      <c r="AA31" s="54"/>
      <c r="AB31" s="135">
        <f>SUM(F31:Z31)</f>
        <v>0</v>
      </c>
      <c r="AC31" s="56"/>
      <c r="AD31" s="57"/>
    </row>
    <row r="32" spans="1:37" ht="5" customHeight="1" thickBot="1" x14ac:dyDescent="0.8">
      <c r="A32" s="13"/>
      <c r="B32" s="49"/>
      <c r="C32" s="145"/>
      <c r="D32" s="145"/>
      <c r="E32" s="14"/>
      <c r="F32" s="63"/>
      <c r="G32" s="10"/>
      <c r="H32" s="63"/>
      <c r="I32" s="10"/>
      <c r="J32" s="146"/>
      <c r="K32" s="146"/>
      <c r="L32" s="146"/>
      <c r="M32" s="10"/>
      <c r="N32" s="146"/>
      <c r="O32" s="146"/>
      <c r="P32" s="146"/>
      <c r="Q32" s="15"/>
      <c r="R32" s="65"/>
      <c r="T32" s="66"/>
      <c r="V32" s="66"/>
      <c r="X32" s="66"/>
      <c r="Z32" s="66"/>
      <c r="AB32" s="66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7" t="s">
        <v>0</v>
      </c>
      <c r="D33" s="148"/>
      <c r="E33" s="57"/>
      <c r="F33" s="136">
        <f>SUM(F19:F31)</f>
        <v>1143599</v>
      </c>
      <c r="G33" s="21"/>
      <c r="H33" s="136">
        <f>SUM(H19:H31)</f>
        <v>732100</v>
      </c>
      <c r="I33" s="57"/>
      <c r="J33" s="173">
        <f>SUM(J19:L31)</f>
        <v>225236</v>
      </c>
      <c r="K33" s="174"/>
      <c r="L33" s="175"/>
      <c r="M33" s="57"/>
      <c r="N33" s="149">
        <f>SUM(N19:P31)</f>
        <v>668785</v>
      </c>
      <c r="O33" s="150"/>
      <c r="P33" s="151"/>
      <c r="Q33" s="57"/>
      <c r="R33" s="136">
        <f>SUM(R19:R31)</f>
        <v>551357</v>
      </c>
      <c r="S33" s="57"/>
      <c r="T33" s="136">
        <f>SUM(T19:T31)</f>
        <v>0</v>
      </c>
      <c r="U33" s="57"/>
      <c r="V33" s="137">
        <f>SUM(V19:V31)</f>
        <v>0</v>
      </c>
      <c r="W33" s="57"/>
      <c r="X33" s="137">
        <f>SUM(X19:X31)</f>
        <v>2243328</v>
      </c>
      <c r="Y33" s="57"/>
      <c r="Z33" s="137">
        <f>SUM(Z19:Z31)</f>
        <v>13756</v>
      </c>
      <c r="AA33" s="57"/>
      <c r="AB33" s="137">
        <f>SUM(AB19:AB31)</f>
        <v>5578161</v>
      </c>
      <c r="AC33" s="56"/>
      <c r="AD33" s="57"/>
    </row>
    <row r="34" spans="1:37" ht="11" customHeight="1" x14ac:dyDescent="0.65">
      <c r="B34" s="69"/>
      <c r="C34" s="70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2"/>
      <c r="AC34" s="73"/>
      <c r="AF34" s="10"/>
      <c r="AH34" s="10"/>
      <c r="AI34" s="10"/>
      <c r="AJ34" s="10"/>
      <c r="AK34" s="10"/>
    </row>
    <row r="35" spans="1:37" ht="3" customHeight="1" x14ac:dyDescent="0.65">
      <c r="O35" s="10"/>
      <c r="P35" s="10"/>
      <c r="AB35" s="12"/>
      <c r="AF35" s="10"/>
      <c r="AH35" s="10"/>
      <c r="AI35" s="10"/>
      <c r="AJ35" s="10"/>
      <c r="AK35" s="10"/>
    </row>
    <row r="36" spans="1:37" ht="11.5" customHeight="1" x14ac:dyDescent="0.65">
      <c r="O36" s="10"/>
      <c r="P36" s="10"/>
      <c r="AB36" s="12"/>
      <c r="AF36" s="10"/>
      <c r="AH36" s="10"/>
      <c r="AI36" s="10"/>
      <c r="AJ36" s="10"/>
      <c r="AK36" s="10"/>
    </row>
    <row r="37" spans="1:37" s="11" customFormat="1" ht="23" customHeight="1" x14ac:dyDescent="0.65">
      <c r="A37" s="13"/>
      <c r="B37" s="29" t="s">
        <v>108</v>
      </c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10"/>
      <c r="V37" s="10"/>
      <c r="W37" s="10"/>
      <c r="X37" s="10"/>
      <c r="Y37" s="10"/>
      <c r="Z37" s="10"/>
      <c r="AA37" s="10"/>
      <c r="AB37" s="10"/>
      <c r="AC37" s="10"/>
      <c r="AD37" s="24"/>
      <c r="AE37" s="24"/>
      <c r="AF37" s="24"/>
      <c r="AG37" s="24"/>
      <c r="AH37" s="24"/>
      <c r="AI37" s="25"/>
      <c r="AJ37" s="24"/>
      <c r="AK37" s="24"/>
    </row>
    <row r="38" spans="1:37" s="11" customFormat="1" ht="11" customHeight="1" x14ac:dyDescent="0.65">
      <c r="A38" s="13"/>
      <c r="B38" s="34"/>
      <c r="C38" s="35"/>
      <c r="D38" s="74"/>
      <c r="E38" s="35"/>
      <c r="F38" s="75"/>
      <c r="G38" s="74"/>
      <c r="H38" s="74"/>
      <c r="I38" s="75"/>
      <c r="J38" s="74"/>
      <c r="K38" s="75"/>
      <c r="L38" s="75"/>
      <c r="M38" s="75"/>
      <c r="N38" s="75"/>
      <c r="O38" s="39"/>
      <c r="P38" s="15"/>
      <c r="S38" s="15"/>
      <c r="U38" s="15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57" customHeight="1" x14ac:dyDescent="0.65">
      <c r="A39" s="9"/>
      <c r="B39" s="40"/>
      <c r="C39" s="76"/>
      <c r="D39" s="77"/>
      <c r="E39" s="41"/>
      <c r="F39" s="157" t="s">
        <v>107</v>
      </c>
      <c r="G39" s="41"/>
      <c r="H39" s="177" t="s">
        <v>103</v>
      </c>
      <c r="I39" s="178"/>
      <c r="J39" s="179"/>
      <c r="K39" s="41"/>
      <c r="L39" s="177" t="s">
        <v>106</v>
      </c>
      <c r="M39" s="178"/>
      <c r="N39" s="179"/>
      <c r="O39" s="42"/>
      <c r="R39" s="180"/>
      <c r="S39" s="180"/>
      <c r="T39" s="180"/>
      <c r="V39" s="28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ht="5" customHeight="1" x14ac:dyDescent="0.65">
      <c r="A40" s="13"/>
      <c r="B40" s="40"/>
      <c r="C40" s="10"/>
      <c r="E40" s="78"/>
      <c r="F40" s="158"/>
      <c r="G40" s="78"/>
      <c r="H40" s="79"/>
      <c r="I40" s="79"/>
      <c r="J40" s="79"/>
      <c r="K40" s="79"/>
      <c r="L40" s="79"/>
      <c r="M40" s="79"/>
      <c r="N40" s="79"/>
      <c r="O40" s="56"/>
      <c r="Q40" s="10"/>
      <c r="R40" s="180"/>
      <c r="S40" s="180"/>
      <c r="T40" s="180"/>
      <c r="U40" s="15"/>
      <c r="V40" s="28"/>
    </row>
    <row r="41" spans="1:37" ht="13.75" thickBot="1" x14ac:dyDescent="0.75">
      <c r="A41" s="11"/>
      <c r="B41" s="40"/>
      <c r="C41" s="80"/>
      <c r="D41" s="81"/>
      <c r="E41" s="41"/>
      <c r="F41" s="159"/>
      <c r="G41" s="41"/>
      <c r="H41" s="47" t="s">
        <v>102</v>
      </c>
      <c r="I41" s="41"/>
      <c r="J41" s="47" t="s">
        <v>101</v>
      </c>
      <c r="K41" s="41"/>
      <c r="L41" s="47" t="s">
        <v>102</v>
      </c>
      <c r="M41" s="41"/>
      <c r="N41" s="47" t="s">
        <v>101</v>
      </c>
      <c r="O41" s="42"/>
      <c r="Q41" s="10"/>
      <c r="R41" s="180"/>
      <c r="S41" s="180"/>
      <c r="T41" s="180"/>
      <c r="U41" s="41"/>
      <c r="V41" s="82"/>
    </row>
    <row r="42" spans="1:37" ht="5" customHeight="1" x14ac:dyDescent="0.65">
      <c r="A42" s="13"/>
      <c r="B42" s="49"/>
      <c r="C42" s="13"/>
      <c r="D42" s="14"/>
      <c r="E42" s="14"/>
      <c r="F42" s="15"/>
      <c r="G42" s="14"/>
      <c r="H42" s="15"/>
      <c r="I42" s="15"/>
      <c r="J42" s="15"/>
      <c r="K42" s="15"/>
      <c r="L42" s="15"/>
      <c r="M42" s="15"/>
      <c r="N42" s="15"/>
      <c r="O42" s="56"/>
      <c r="Q42" s="10"/>
      <c r="R42" s="11"/>
      <c r="S42" s="15"/>
      <c r="T42" s="15"/>
      <c r="U42" s="83"/>
      <c r="V42" s="28"/>
    </row>
    <row r="43" spans="1:37" s="89" customFormat="1" ht="16" customHeight="1" x14ac:dyDescent="0.6">
      <c r="A43" s="84"/>
      <c r="B43" s="85"/>
      <c r="C43" s="52" t="s">
        <v>112</v>
      </c>
      <c r="D43" s="53"/>
      <c r="E43" s="83"/>
      <c r="F43" s="134">
        <f>SUM(BCC!F44,BCOE!F44,GCOE!F44,HCUSD!F44,OAE!F44,PUSD!F44,Sheet7!F44,Sheet8!F44,Sheet9!F44,Sheet10!F44,Sheet11!F44,Sheet12!F44,Sheet13!F44,Sheet14!F44,Sheet15!F44,Sheet16!F44,Sheet17!F44,Sheet18!F44,Sheet19!F44,Sheet20!F44)</f>
        <v>1143599</v>
      </c>
      <c r="G43" s="54"/>
      <c r="H43" s="134">
        <f>SUM(BCC!H44,BCOE!H44,GCOE!H44,HCUSD!H44,OAE!H44,PUSD!H44,Sheet7!H44,Sheet8!H44,Sheet9!H44,Sheet10!H44,Sheet11!H44,Sheet12!H44,Sheet13!H44,Sheet14!H44,Sheet15!H44,Sheet16!H44,Sheet17!H44,Sheet18!H44,Sheet19!H44,Sheet20!H44)</f>
        <v>65181</v>
      </c>
      <c r="I43" s="86"/>
      <c r="J43" s="87">
        <f>IFERROR(H43/F43,"")</f>
        <v>5.6996377226632762E-2</v>
      </c>
      <c r="K43" s="86"/>
      <c r="L43" s="134">
        <f>SUM(BCC!L44,BCOE!L44,GCOE!L44,HCUSD!L44,OAE!L44,PUSD!L44,Sheet7!L44,Sheet8!L44,Sheet9!L44,Sheet10!L44,Sheet11!L44,Sheet12!L44,Sheet13!L44,Sheet14!L44,Sheet15!L44,Sheet16!L44,Sheet17!L44,Sheet18!L44,Sheet19!L44,Sheet20!L44)</f>
        <v>0</v>
      </c>
      <c r="M43" s="88"/>
      <c r="N43" s="87">
        <f>IFERROR(L43/F43,"")</f>
        <v>0</v>
      </c>
      <c r="O43" s="42"/>
      <c r="P43" s="83"/>
      <c r="R43" s="90"/>
      <c r="S43" s="86"/>
      <c r="T43" s="91"/>
      <c r="U43" s="83"/>
      <c r="V43" s="92"/>
      <c r="W43" s="83"/>
      <c r="Y43" s="83"/>
      <c r="AA43" s="83"/>
      <c r="AC43" s="83"/>
      <c r="AD43" s="83"/>
      <c r="AF43" s="83"/>
      <c r="AH43" s="83"/>
      <c r="AI43" s="93"/>
      <c r="AJ43" s="83"/>
      <c r="AK43" s="83"/>
    </row>
    <row r="44" spans="1:37" s="102" customFormat="1" ht="6" customHeight="1" x14ac:dyDescent="0.6">
      <c r="A44" s="94"/>
      <c r="B44" s="95"/>
      <c r="C44" s="96"/>
      <c r="D44" s="97"/>
      <c r="E44" s="78"/>
      <c r="F44" s="79"/>
      <c r="G44" s="98"/>
      <c r="H44" s="79"/>
      <c r="I44" s="99"/>
      <c r="J44" s="100"/>
      <c r="K44" s="99"/>
      <c r="L44" s="79"/>
      <c r="M44" s="79"/>
      <c r="N44" s="79"/>
      <c r="O44" s="56"/>
      <c r="P44" s="101"/>
      <c r="R44" s="99"/>
      <c r="S44" s="99"/>
      <c r="T44" s="99"/>
      <c r="U44" s="99"/>
      <c r="V44" s="103"/>
      <c r="W44" s="101"/>
      <c r="Y44" s="101"/>
      <c r="AA44" s="101"/>
      <c r="AC44" s="101"/>
      <c r="AD44" s="101"/>
      <c r="AF44" s="101"/>
      <c r="AH44" s="101"/>
      <c r="AI44" s="104"/>
      <c r="AJ44" s="101"/>
      <c r="AK44" s="101"/>
    </row>
    <row r="45" spans="1:37" s="89" customFormat="1" ht="15.5" x14ac:dyDescent="0.6">
      <c r="A45" s="84"/>
      <c r="B45" s="85"/>
      <c r="C45" s="52" t="s">
        <v>111</v>
      </c>
      <c r="D45" s="53"/>
      <c r="E45" s="83"/>
      <c r="F45" s="134">
        <f>SUM(BCC!F46,BCOE!F46,GCOE!F46,HCUSD!F46,OAE!F46,PUSD!F46,Sheet7!F46,Sheet8!F46,Sheet9!F46,Sheet10!F46,Sheet11!F46,Sheet12!F46,Sheet13!F46,Sheet14!F46,Sheet15!F46,Sheet16!F46,Sheet17!F46,Sheet18!F46,Sheet19!F46,Sheet20!F46)</f>
        <v>732100</v>
      </c>
      <c r="G45" s="54"/>
      <c r="K45" s="86"/>
      <c r="L45" s="134">
        <f>SUM(BCC!L46,BCOE!L46,GCOE!L46,HCUSD!L46,OAE!L46,PUSD!L46,Sheet7!L46,Sheet8!L46,Sheet9!L46,Sheet10!L46,Sheet11!L46,Sheet12!L46,Sheet13!L46,Sheet14!L46,Sheet15!L46,Sheet16!L46,Sheet17!L46,Sheet18!L46,Sheet19!L46,Sheet20!L46)</f>
        <v>0</v>
      </c>
      <c r="M45" s="105"/>
      <c r="N45" s="87">
        <f>IFERROR(L45/F45,"")</f>
        <v>0</v>
      </c>
      <c r="O45" s="56"/>
      <c r="P45" s="83"/>
      <c r="R45" s="90"/>
      <c r="S45" s="86"/>
      <c r="T45" s="91"/>
      <c r="U45" s="83"/>
      <c r="V45" s="92"/>
      <c r="W45" s="83"/>
      <c r="Y45" s="83"/>
      <c r="AA45" s="83"/>
      <c r="AC45" s="83"/>
      <c r="AD45" s="83"/>
      <c r="AF45" s="83"/>
      <c r="AH45" s="83"/>
      <c r="AI45" s="93"/>
      <c r="AJ45" s="83"/>
      <c r="AK45" s="83"/>
    </row>
    <row r="46" spans="1:37" s="102" customFormat="1" ht="5" customHeight="1" thickBot="1" x14ac:dyDescent="0.8">
      <c r="A46" s="94"/>
      <c r="B46" s="95"/>
      <c r="C46" s="145"/>
      <c r="D46" s="145"/>
      <c r="E46" s="78"/>
      <c r="F46" s="106"/>
      <c r="G46" s="98"/>
      <c r="H46" s="106"/>
      <c r="I46" s="78"/>
      <c r="J46" s="106"/>
      <c r="K46" s="78"/>
      <c r="L46" s="107"/>
      <c r="M46" s="78"/>
      <c r="N46" s="107"/>
      <c r="O46" s="42"/>
      <c r="P46" s="101"/>
      <c r="R46" s="99"/>
      <c r="S46" s="99"/>
      <c r="T46" s="99"/>
      <c r="U46" s="99"/>
      <c r="V46" s="103"/>
      <c r="W46" s="101"/>
      <c r="Y46" s="101"/>
      <c r="AA46" s="101"/>
      <c r="AC46" s="101"/>
      <c r="AD46" s="101"/>
      <c r="AF46" s="101"/>
      <c r="AH46" s="101"/>
      <c r="AI46" s="104"/>
      <c r="AJ46" s="101"/>
      <c r="AK46" s="101"/>
    </row>
    <row r="47" spans="1:37" s="89" customFormat="1" ht="15.5" x14ac:dyDescent="0.6">
      <c r="A47" s="84"/>
      <c r="B47" s="85"/>
      <c r="C47" s="147" t="s">
        <v>0</v>
      </c>
      <c r="D47" s="148"/>
      <c r="E47" s="83"/>
      <c r="F47" s="136">
        <f>SUM(F43:F45)</f>
        <v>1875699</v>
      </c>
      <c r="G47" s="21"/>
      <c r="H47" s="136">
        <f>SUM(H43:H45)</f>
        <v>65181</v>
      </c>
      <c r="I47" s="83"/>
      <c r="J47" s="87">
        <f>IFERROR(H47/F47,"")</f>
        <v>3.4750245108623505E-2</v>
      </c>
      <c r="K47" s="86"/>
      <c r="L47" s="136">
        <f>L43</f>
        <v>0</v>
      </c>
      <c r="M47" s="83"/>
      <c r="N47" s="87">
        <f>N43</f>
        <v>0</v>
      </c>
      <c r="O47" s="56"/>
      <c r="P47" s="83"/>
      <c r="R47" s="176"/>
      <c r="S47" s="176"/>
      <c r="T47" s="176"/>
      <c r="U47" s="83"/>
      <c r="V47" s="92"/>
      <c r="W47" s="83"/>
      <c r="Y47" s="83"/>
      <c r="AA47" s="83"/>
      <c r="AC47" s="83"/>
      <c r="AD47" s="83"/>
      <c r="AF47" s="83"/>
      <c r="AH47" s="83"/>
      <c r="AI47" s="93"/>
      <c r="AJ47" s="83"/>
      <c r="AK47" s="83"/>
    </row>
    <row r="48" spans="1:37" ht="13" customHeight="1" x14ac:dyDescent="0.65">
      <c r="B48" s="69"/>
      <c r="C48" s="108"/>
      <c r="D48" s="109"/>
      <c r="E48" s="110"/>
      <c r="F48" s="111"/>
      <c r="G48" s="110"/>
      <c r="H48" s="110"/>
      <c r="I48" s="112"/>
      <c r="J48" s="110"/>
      <c r="K48" s="112"/>
      <c r="L48" s="111"/>
      <c r="M48" s="112"/>
      <c r="N48" s="111"/>
      <c r="O48" s="73"/>
      <c r="P48" s="113"/>
      <c r="Q48" s="10"/>
      <c r="R48" s="11"/>
      <c r="S48" s="114"/>
      <c r="T48" s="11"/>
      <c r="U48" s="21"/>
      <c r="V48" s="28"/>
    </row>
    <row r="49" spans="1:37" ht="15.5" x14ac:dyDescent="0.65">
      <c r="B49" s="13"/>
      <c r="C49" s="115"/>
      <c r="D49" s="81"/>
      <c r="E49" s="21"/>
      <c r="F49" s="116"/>
      <c r="G49" s="114"/>
      <c r="H49" s="114"/>
      <c r="J49" s="114"/>
      <c r="K49" s="114"/>
      <c r="L49" s="116"/>
      <c r="M49" s="114"/>
      <c r="N49" s="116"/>
      <c r="Q49" s="114"/>
      <c r="R49" s="11"/>
      <c r="S49" s="21"/>
      <c r="T49" s="28"/>
      <c r="U49" s="28"/>
      <c r="V49" s="28"/>
    </row>
    <row r="50" spans="1:37" s="20" customFormat="1" ht="15.5" x14ac:dyDescent="0.6">
      <c r="A50" s="19"/>
      <c r="B50" s="29" t="s">
        <v>94</v>
      </c>
      <c r="C50" s="117"/>
      <c r="D50" s="118"/>
      <c r="E50" s="32"/>
      <c r="F50" s="33"/>
      <c r="G50" s="32"/>
      <c r="H50" s="32"/>
      <c r="I50" s="32"/>
      <c r="J50" s="32"/>
      <c r="K50" s="32"/>
      <c r="L50" s="33"/>
      <c r="M50" s="32"/>
      <c r="N50" s="33"/>
      <c r="Q50" s="32"/>
      <c r="R50" s="33"/>
      <c r="S50" s="32"/>
      <c r="T50" s="33"/>
      <c r="U50" s="32"/>
      <c r="V50" s="33"/>
      <c r="W50" s="32"/>
      <c r="X50" s="33"/>
      <c r="Y50" s="32"/>
      <c r="Z50" s="119"/>
      <c r="AA50" s="32"/>
      <c r="AB50" s="120"/>
      <c r="AC50" s="32"/>
      <c r="AD50" s="32"/>
    </row>
    <row r="51" spans="1:37" ht="15.25" x14ac:dyDescent="0.65">
      <c r="B51" s="34"/>
      <c r="C51" s="35"/>
      <c r="D51" s="36"/>
      <c r="E51" s="36"/>
      <c r="F51" s="37"/>
      <c r="G51" s="36"/>
      <c r="H51" s="36"/>
      <c r="I51" s="36"/>
      <c r="J51" s="36"/>
      <c r="K51" s="36"/>
      <c r="L51" s="37"/>
      <c r="M51" s="36"/>
      <c r="N51" s="37"/>
      <c r="O51" s="37"/>
      <c r="P51" s="37"/>
      <c r="Q51" s="36"/>
      <c r="R51" s="37"/>
      <c r="S51" s="36"/>
      <c r="T51" s="37"/>
      <c r="U51" s="36"/>
      <c r="V51" s="37"/>
      <c r="W51" s="36"/>
      <c r="X51" s="37"/>
      <c r="Y51" s="36"/>
      <c r="Z51" s="37"/>
      <c r="AA51" s="36"/>
      <c r="AB51" s="38"/>
      <c r="AC51" s="39"/>
      <c r="AF51" s="10"/>
      <c r="AH51" s="10"/>
      <c r="AI51" s="10"/>
      <c r="AJ51" s="10"/>
      <c r="AK51" s="10"/>
    </row>
    <row r="52" spans="1:37" ht="28" customHeight="1" x14ac:dyDescent="0.6">
      <c r="A52" s="10"/>
      <c r="B52" s="40"/>
      <c r="C52" s="160"/>
      <c r="D52" s="160"/>
      <c r="F52" s="161" t="s">
        <v>81</v>
      </c>
      <c r="G52" s="162"/>
      <c r="H52" s="163"/>
      <c r="I52" s="41"/>
      <c r="J52" s="164" t="s">
        <v>82</v>
      </c>
      <c r="K52" s="165"/>
      <c r="L52" s="166"/>
      <c r="M52" s="41"/>
      <c r="N52" s="164" t="s">
        <v>2</v>
      </c>
      <c r="O52" s="165"/>
      <c r="P52" s="166"/>
      <c r="Q52" s="41"/>
      <c r="R52" s="157" t="s">
        <v>3</v>
      </c>
      <c r="S52" s="41"/>
      <c r="T52" s="157" t="s">
        <v>6</v>
      </c>
      <c r="U52" s="41"/>
      <c r="V52" s="157" t="s">
        <v>90</v>
      </c>
      <c r="W52" s="41"/>
      <c r="X52" s="157" t="s">
        <v>4</v>
      </c>
      <c r="Y52" s="41"/>
      <c r="Z52" s="157" t="s">
        <v>7</v>
      </c>
      <c r="AA52" s="41"/>
      <c r="AB52" s="157" t="s">
        <v>0</v>
      </c>
      <c r="AC52" s="42"/>
      <c r="AF52" s="10"/>
      <c r="AH52" s="10"/>
      <c r="AI52" s="10"/>
      <c r="AJ52" s="10"/>
      <c r="AK52" s="10"/>
    </row>
    <row r="53" spans="1:37" ht="9" customHeight="1" x14ac:dyDescent="0.6">
      <c r="A53" s="10"/>
      <c r="B53" s="40"/>
      <c r="C53" s="160"/>
      <c r="D53" s="160"/>
      <c r="F53" s="43"/>
      <c r="J53" s="167"/>
      <c r="K53" s="168"/>
      <c r="L53" s="169"/>
      <c r="N53" s="167"/>
      <c r="O53" s="168"/>
      <c r="P53" s="169"/>
      <c r="R53" s="158"/>
      <c r="T53" s="158"/>
      <c r="V53" s="158"/>
      <c r="X53" s="158"/>
      <c r="Z53" s="158"/>
      <c r="AB53" s="158"/>
      <c r="AC53" s="42"/>
      <c r="AF53" s="10"/>
      <c r="AH53" s="10"/>
      <c r="AI53" s="10"/>
      <c r="AJ53" s="10"/>
      <c r="AK53" s="10"/>
    </row>
    <row r="54" spans="1:37" s="45" customFormat="1" ht="26.75" thickBot="1" x14ac:dyDescent="0.75">
      <c r="B54" s="46"/>
      <c r="C54" s="160"/>
      <c r="D54" s="160"/>
      <c r="E54" s="41"/>
      <c r="F54" s="47" t="s">
        <v>1</v>
      </c>
      <c r="G54" s="41"/>
      <c r="H54" s="47" t="s">
        <v>89</v>
      </c>
      <c r="J54" s="170"/>
      <c r="K54" s="171"/>
      <c r="L54" s="172"/>
      <c r="N54" s="170"/>
      <c r="O54" s="171"/>
      <c r="P54" s="172"/>
      <c r="R54" s="159"/>
      <c r="T54" s="159"/>
      <c r="V54" s="159"/>
      <c r="X54" s="159"/>
      <c r="Z54" s="159"/>
      <c r="AB54" s="159"/>
      <c r="AC54" s="48"/>
      <c r="AD54" s="41"/>
    </row>
    <row r="55" spans="1:37" s="16" customFormat="1" ht="2.5" customHeight="1" x14ac:dyDescent="0.65">
      <c r="A55" s="9"/>
      <c r="B55" s="49"/>
      <c r="C55" s="50"/>
      <c r="D55" s="14"/>
      <c r="E55" s="15"/>
      <c r="F55" s="15"/>
      <c r="G55" s="15"/>
      <c r="H55" s="15"/>
      <c r="I55" s="15"/>
      <c r="J55" s="15"/>
      <c r="K55" s="15"/>
      <c r="L55" s="15"/>
      <c r="M55" s="15"/>
      <c r="N55" s="15"/>
      <c r="Q55" s="15"/>
      <c r="R55" s="15"/>
      <c r="S55" s="15"/>
      <c r="T55" s="15"/>
      <c r="U55" s="15"/>
      <c r="V55" s="15"/>
      <c r="W55" s="15"/>
      <c r="X55" s="15"/>
      <c r="Y55" s="15"/>
      <c r="Z55" s="15"/>
      <c r="AA55" s="15"/>
      <c r="AB55" s="17"/>
      <c r="AC55" s="18"/>
      <c r="AD55" s="15"/>
    </row>
    <row r="56" spans="1:37" s="16" customFormat="1" ht="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ht="17" customHeight="1" x14ac:dyDescent="0.65">
      <c r="B57" s="51"/>
      <c r="C57" s="152" t="s">
        <v>96</v>
      </c>
      <c r="D57" s="153" t="s">
        <v>83</v>
      </c>
      <c r="E57" s="21"/>
      <c r="F57" s="138">
        <f>SUM(BCC!F58,BCOE!F58,GCOE!F58,HCUSD!F58,OAE!F58,PUSD!F58,Sheet7!F58,Sheet8!F58,Sheet9!F58,Sheet10!F58,Sheet11!F58,Sheet12!F58,Sheet13!F58,Sheet14!F58,Sheet15!F58,Sheet16!F58,Sheet17!F58,Sheet18!F58,Sheet19!F58,Sheet20!F58)</f>
        <v>663866</v>
      </c>
      <c r="G57" s="21"/>
      <c r="H57" s="138">
        <f>SUM(BCC!H58,BCOE!H58,GCOE!H58,HCUSD!H58,OAE!H58,PUSD!H58,Sheet7!H58,Sheet8!H58,Sheet9!H58,Sheet10!H58,Sheet11!H58,Sheet12!H58,Sheet13!H58,Sheet14!H58,Sheet15!H58,Sheet16!H58,Sheet17!H58,Sheet18!H58,Sheet19!H58,Sheet20!H58)</f>
        <v>0</v>
      </c>
      <c r="I57" s="21"/>
      <c r="J57" s="154">
        <f>SUM(BCC!J58,BCOE!J58,GCOE!J58,HCUSD!J58,OAE!J58,PUSD!J58,Sheet7!J58,Sheet8!J58,Sheet9!J58,Sheet10!J58,Sheet11!J58,Sheet12!J58,Sheet13!J58,Sheet14!J58,Sheet15!J58,Sheet16!J58,Sheet17!J58,Sheet18!J58,Sheet19!J58,Sheet20!J58)</f>
        <v>221339</v>
      </c>
      <c r="K57" s="155"/>
      <c r="L57" s="156"/>
      <c r="M57" s="21"/>
      <c r="N57" s="154">
        <f>SUM(BCC!N58,BCOE!N58,GCOE!N58,HCUSD!N58,OAE!N58,PUSD!N58,Sheet7!N58,Sheet8!N58,Sheet9!N58,Sheet10!N58,Sheet11!N58,Sheet12!N58,Sheet13!N58,Sheet14!N58,Sheet15!N58,Sheet16!N58,Sheet17!N58,Sheet18!N58,Sheet19!N58,Sheet20!N58)</f>
        <v>17688</v>
      </c>
      <c r="O57" s="155"/>
      <c r="P57" s="156"/>
      <c r="Q57" s="21"/>
      <c r="R57" s="138">
        <f>SUM(BCC!R58,BCOE!R58,GCOE!R58,HCUSD!R58,OAE!R66,PUSD!R58,Sheet7!R58,Sheet8!R58,Sheet9!R58,Sheet10!R58,Sheet11!R58,Sheet12!R58,Sheet13!R58,Sheet14!R58,Sheet15!R58,Sheet16!R58,Sheet17!R58,Sheet18!R58,Sheet19!R58,Sheet20!R58)</f>
        <v>53392</v>
      </c>
      <c r="S57" s="21"/>
      <c r="T57" s="138">
        <f>SUM(BCC!T58,BCOE!T58,GCOE!T58,HCUSD!T58,OAE!T58,PUSD!T58,Sheet7!T58,Sheet8!T58,Sheet9!T58,Sheet10!T58,Sheet11!T58,Sheet12!T58,Sheet13!T58,Sheet14!T58,Sheet15!T58,Sheet16!T58,Sheet17!T58,Sheet18!T58,Sheet19!T58,Sheet20!T58)</f>
        <v>0</v>
      </c>
      <c r="U57" s="21"/>
      <c r="V57" s="138">
        <f>SUM(BCC!V58,BCOE!V58,GCOE!V58,HCUSD!V58,OAE!V58,PUSD!V58,Sheet7!V58,Sheet8!V58,Sheet9!V58,Sheet10!V58,Sheet11!V58,Sheet12!V58,Sheet13!V58,Sheet14!V58,Sheet15!V58,Sheet16!V58,Sheet17!V58,Sheet18!V58,Sheet19!V58,Sheet20!V58)</f>
        <v>0</v>
      </c>
      <c r="W57" s="21"/>
      <c r="X57" s="138">
        <f>SUM(BCC!X58,BCOE!X58,GCOE!X58,HCUSD!X58,OAE!X58,PUSD!X58,Sheet7!X58,Sheet8!X58,Sheet9!X58,Sheet10!X58,Sheet11!X58,Sheet12!X58,Sheet13!X58,Sheet14!X58,Sheet15!X58,Sheet16!X58,Sheet17!X58,Sheet18!X58,Sheet19!X58,Sheet20!X58)</f>
        <v>2243328</v>
      </c>
      <c r="Y57" s="21"/>
      <c r="Z57" s="138">
        <f>SUM(BCC!Z58,BCOE!Z58,GCOE!Z58,HCUSD!Z58,OAE!Z58,PUSD!Z58,Sheet7!Z58,Sheet8!Z58,Sheet9!Z58,Sheet10!Z58,Sheet11!Z58,Sheet12!Z58,Sheet13!Z58,Sheet14!Z58,Sheet15!Z58,Sheet16!Z58,Sheet17!Z58,Sheet18!Z58,Sheet19!Z58,Sheet20!Z58)</f>
        <v>13756</v>
      </c>
      <c r="AA57" s="54"/>
      <c r="AB57" s="135">
        <f>SUM(F57:Z57)</f>
        <v>3213369</v>
      </c>
      <c r="AC57" s="56"/>
      <c r="AD57" s="57"/>
      <c r="AF57" s="10"/>
      <c r="AH57" s="10"/>
      <c r="AI57" s="10"/>
      <c r="AJ57" s="10"/>
      <c r="AK57" s="10"/>
    </row>
    <row r="58" spans="1:37" s="16" customFormat="1" ht="5" customHeight="1" x14ac:dyDescent="0.65">
      <c r="A58" s="9"/>
      <c r="B58" s="49"/>
      <c r="C58" s="50"/>
      <c r="D58" s="14"/>
      <c r="E58" s="15"/>
      <c r="F58" s="139"/>
      <c r="G58" s="140"/>
      <c r="H58" s="139"/>
      <c r="I58" s="141"/>
      <c r="J58" s="139"/>
      <c r="K58" s="139"/>
      <c r="L58" s="139"/>
      <c r="M58" s="141"/>
      <c r="N58" s="139"/>
      <c r="O58" s="139"/>
      <c r="P58" s="139"/>
      <c r="Q58" s="140"/>
      <c r="R58" s="139"/>
      <c r="S58" s="142"/>
      <c r="T58" s="139"/>
      <c r="U58" s="142"/>
      <c r="V58" s="139"/>
      <c r="W58" s="142"/>
      <c r="X58" s="139"/>
      <c r="Y58" s="142"/>
      <c r="Z58" s="139"/>
      <c r="AA58" s="62"/>
      <c r="AB58" s="11"/>
      <c r="AC58" s="18"/>
      <c r="AD58" s="15"/>
    </row>
    <row r="59" spans="1:37" ht="17" customHeight="1" x14ac:dyDescent="0.65">
      <c r="B59" s="51"/>
      <c r="C59" s="152" t="s">
        <v>97</v>
      </c>
      <c r="D59" s="153" t="s">
        <v>84</v>
      </c>
      <c r="E59" s="21"/>
      <c r="F59" s="138">
        <f>SUM(BCC!F60,BCOE!F60,GCOE!F60,HCUSD!F60,OAE!F60,PUSD!F60,Sheet7!F60,Sheet8!F60,Sheet9!F60,Sheet10!F60,Sheet11!F60,Sheet12!F60,Sheet13!F60,Sheet14!F60,Sheet15!F60,Sheet16!F60,Sheet17!F60,Sheet18!F60,Sheet19!F60,Sheet20!F60)</f>
        <v>0</v>
      </c>
      <c r="G59" s="21"/>
      <c r="H59" s="138">
        <f>SUM(BCC!H60,BCOE!H60,GCOE!H60,HCUSD!H60,OAE!H60,PUSD!H60,Sheet7!H60,Sheet8!H60,Sheet9!H60,Sheet10!H60,Sheet11!H60,Sheet12!H60,Sheet13!H60,Sheet14!H60,Sheet15!H60,Sheet16!H60,Sheet17!H60,Sheet18!H60,Sheet19!H60,Sheet20!H60)</f>
        <v>526709</v>
      </c>
      <c r="I59" s="21"/>
      <c r="J59" s="154">
        <f>SUM(BCC!J60,BCOE!J60,GCOE!J60,HCUSD!J60,OAE!J60,PUSD!J60,Sheet7!J60,Sheet8!J60,Sheet9!J60,Sheet10!J60,Sheet11!J60,Sheet12!J60,Sheet13!J60,Sheet14!J60,Sheet15!J60,Sheet16!J60,Sheet17!J60,Sheet18!J60,Sheet19!J60,Sheet20!J60)</f>
        <v>3897</v>
      </c>
      <c r="K59" s="155"/>
      <c r="L59" s="156"/>
      <c r="M59" s="21"/>
      <c r="N59" s="154">
        <f>SUM(BCC!N60,BCOE!N60,GCOE!N60,HCUSD!N60,OAE!N60,PUSD!N60,Sheet7!N60,Sheet8!N60,Sheet9!N60,Sheet10!N60,Sheet11!N60,Sheet12!N60,Sheet13!N60,Sheet14!N60,Sheet15!N60,Sheet16!N60,Sheet17!N60,Sheet18!N60,Sheet19!N60,Sheet20!N60)</f>
        <v>0</v>
      </c>
      <c r="O59" s="155"/>
      <c r="P59" s="156"/>
      <c r="Q59" s="21"/>
      <c r="R59" s="138">
        <f>SUM(BCC!R60,BCOE!R60,GCOE!R60,HCUSD!R60,OAE!R60,PUSD!R60,Sheet7!R60,Sheet8!R60,Sheet9!R60,Sheet10!R60,Sheet11!R60,Sheet12!R60,Sheet13!R60,Sheet14!R60,Sheet15!R60,Sheet16!R60,Sheet17!R60,Sheet18!R60,Sheet19!R60,Sheet20!R60)</f>
        <v>0</v>
      </c>
      <c r="S59" s="21"/>
      <c r="T59" s="138">
        <f>SUM(BCC!T60,BCOE!T60,GCOE!T60,HCUSD!T60,OAE!T60,PUSD!T60,Sheet7!T60,Sheet8!T60,Sheet9!T60,Sheet10!T60,Sheet11!T60,Sheet12!T60,Sheet13!T60,Sheet14!T60,Sheet15!T60,Sheet16!T60,Sheet17!T60,Sheet18!T60,Sheet19!T60,Sheet20!T60)</f>
        <v>0</v>
      </c>
      <c r="U59" s="21"/>
      <c r="V59" s="138">
        <f>SUM(BCC!V60,BCOE!V60,GCOE!V60,HCUSD!V60,OAE!V60,PUSD!V60,Sheet7!V60,Sheet8!V60,Sheet9!V60,Sheet10!V60,Sheet11!V60,Sheet12!V60,Sheet13!V60,Sheet14!V60,Sheet15!V60,Sheet16!V60,Sheet17!V60,Sheet18!V60,Sheet19!V60,Sheet20!V60)</f>
        <v>0</v>
      </c>
      <c r="W59" s="21"/>
      <c r="X59" s="138">
        <f>SUM(BCC!X60,BCOE!X60,GCOE!X60,HCUSD!X60,OAE!X60,PUSD!X60,Sheet7!X60,Sheet8!X60,Sheet9!X60,Sheet10!X60,Sheet11!X60,Sheet12!X60,Sheet13!X60,Sheet14!X60,Sheet15!X60,Sheet16!X60,Sheet17!X60,Sheet18!X60,Sheet19!X60,Sheet20!X60)</f>
        <v>0</v>
      </c>
      <c r="Y59" s="21"/>
      <c r="Z59" s="138">
        <f>SUM(BCC!Z60,BCOE!Z60,GCOE!Z60,HCUSD!Z60,OAE!Z60,PUSD!Z60,Sheet7!Z60,Sheet8!Z60,Sheet9!Z60,Sheet10!Z60,Sheet11!Z60,Sheet12!Z60,Sheet13!Z60,Sheet14!Z60,Sheet15!Z60,Sheet16!Z60,Sheet17!Z60,Sheet18!Z60,Sheet19!Z60,Sheet20!Z60)</f>
        <v>0</v>
      </c>
      <c r="AA59" s="54"/>
      <c r="AB59" s="135">
        <f>SUM(F59:Z59)</f>
        <v>530606</v>
      </c>
      <c r="AC59" s="56"/>
      <c r="AD59" s="57"/>
      <c r="AF59" s="10"/>
      <c r="AH59" s="10"/>
      <c r="AI59" s="10"/>
      <c r="AJ59" s="10"/>
      <c r="AK59" s="10"/>
    </row>
    <row r="60" spans="1:37" s="16" customFormat="1" ht="5" customHeight="1" x14ac:dyDescent="0.65">
      <c r="A60" s="9"/>
      <c r="B60" s="49"/>
      <c r="C60" s="50"/>
      <c r="D60" s="14"/>
      <c r="E60" s="15"/>
      <c r="F60" s="139"/>
      <c r="G60" s="140"/>
      <c r="H60" s="139"/>
      <c r="I60" s="141"/>
      <c r="J60" s="139"/>
      <c r="K60" s="139"/>
      <c r="L60" s="139"/>
      <c r="M60" s="141"/>
      <c r="N60" s="139"/>
      <c r="O60" s="139"/>
      <c r="P60" s="139"/>
      <c r="Q60" s="140"/>
      <c r="R60" s="139"/>
      <c r="S60" s="142"/>
      <c r="T60" s="139"/>
      <c r="U60" s="142"/>
      <c r="V60" s="139"/>
      <c r="W60" s="142"/>
      <c r="X60" s="139"/>
      <c r="Y60" s="142"/>
      <c r="Z60" s="139"/>
      <c r="AA60" s="62"/>
      <c r="AB60" s="11"/>
      <c r="AC60" s="18"/>
      <c r="AD60" s="15"/>
    </row>
    <row r="61" spans="1:37" ht="17" customHeight="1" x14ac:dyDescent="0.65">
      <c r="B61" s="51"/>
      <c r="C61" s="152" t="s">
        <v>98</v>
      </c>
      <c r="D61" s="153" t="s">
        <v>85</v>
      </c>
      <c r="E61" s="21"/>
      <c r="F61" s="138">
        <f>SUM(BCC!F62,BCOE!F62,GCOE!F62,HCUSD!F62,OAE!F62,PUSD!F62,Sheet7!F62,Sheet8!F62,Sheet9!F62,Sheet10!F62,Sheet11!F62,Sheet12!F62,Sheet13!F62,Sheet14!F62,Sheet15!F62,Sheet16!F62,Sheet17!F62,Sheet18!F62,Sheet19!F62,Sheet20!F62)</f>
        <v>339455</v>
      </c>
      <c r="G61" s="21"/>
      <c r="H61" s="138">
        <f>SUM(BCC!H62,BCOE!H62,GCOE!H62,HCUSD!H62,OAE!H62,PUSD!H62,Sheet7!H62,Sheet8!H62,Sheet9!H62,Sheet10!H62,Sheet11!H62,Sheet12!H62,Sheet13!H62,Sheet14!H62,Sheet15!H62,Sheet16!H62,Sheet17!H62,Sheet18!H62,Sheet19!H62,Sheet20!H62)</f>
        <v>154641</v>
      </c>
      <c r="I61" s="21"/>
      <c r="J61" s="154">
        <f>SUM(BCC!J62,BCOE!J62,GCOE!J62,HCUSD!J62,OAE!J62,PUSD!J62,Sheet7!J62,Sheet8!J62,Sheet9!J62,Sheet10!J62,Sheet11!J62,Sheet12!J62,Sheet13!J62,Sheet14!J62,Sheet15!J62,Sheet16!J62,Sheet17!J62,Sheet18!J62,Sheet19!J62,Sheet20!J62)</f>
        <v>0</v>
      </c>
      <c r="K61" s="155"/>
      <c r="L61" s="156"/>
      <c r="M61" s="21"/>
      <c r="N61" s="154">
        <f>SUM(BCC!N62,BCOE!N62,GCOE!N62,HCUSD!N62,OAE!N62,PUSD!N62,Sheet7!N62,Sheet8!N62,Sheet9!N62,Sheet10!N62,Sheet11!N62,Sheet12!N62,Sheet13!N62,Sheet14!N62,Sheet15!N62,Sheet16!N62,Sheet17!N62,Sheet18!N62,Sheet19!N62,Sheet20!N62)</f>
        <v>651097</v>
      </c>
      <c r="O61" s="155"/>
      <c r="P61" s="156"/>
      <c r="Q61" s="21"/>
      <c r="R61" s="138">
        <f>SUM(BCC!R62,BCOE!R62,GCOE!R62,HCUSD!R62,OAE!R62,PUSD!R62,Sheet7!R62,Sheet8!R62,Sheet9!R62,Sheet10!R62,Sheet11!R62,Sheet12!R62,Sheet13!R62,Sheet14!R62,Sheet15!R62,Sheet16!R62,Sheet17!R62,Sheet18!R62,Sheet19!R62,Sheet20!R62)</f>
        <v>0</v>
      </c>
      <c r="S61" s="21"/>
      <c r="T61" s="138">
        <f>SUM(BCC!T62,BCOE!T62,GCOE!T62,HCUSD!T62,OAE!T62,PUSD!T62,Sheet7!T62,Sheet8!T62,Sheet9!T62,Sheet10!T62,Sheet11!T62,Sheet12!T62,Sheet13!T62,Sheet14!T62,Sheet15!T62,Sheet16!T62,Sheet17!T62,Sheet18!T62,Sheet19!T62,Sheet20!T62)</f>
        <v>0</v>
      </c>
      <c r="U61" s="21"/>
      <c r="V61" s="138">
        <f>SUM(BCC!V62,BCOE!V62,GCOE!V62,HCUSD!V62,OAE!V62,PUSD!V62,Sheet7!V62,Sheet8!V62,Sheet9!V62,Sheet10!V62,Sheet11!V62,Sheet12!V62,Sheet13!V62,Sheet14!V62,Sheet15!V62,Sheet16!V62,Sheet17!V62,Sheet18!V62,Sheet19!V62,Sheet20!V62)</f>
        <v>0</v>
      </c>
      <c r="W61" s="21"/>
      <c r="X61" s="138">
        <f>SUM(BCC!X62,BCOE!X62,GCOE!X62,HCUSD!X62,OAE!X62,PUSD!X62,Sheet7!X62,Sheet8!X62,Sheet9!X62,Sheet10!X62,Sheet11!X62,Sheet12!X62,Sheet13!X62,Sheet14!X62,Sheet15!X62,Sheet16!X62,Sheet17!X62,Sheet18!X62,Sheet19!X62,Sheet20!X62)</f>
        <v>0</v>
      </c>
      <c r="Y61" s="21"/>
      <c r="Z61" s="138">
        <f>SUM(BCC!Z62,BCOE!Z62,GCOE!Z62,HCUSD!Z62,OAE!Z62,PUSD!Z62,Sheet7!Z62,Sheet8!Z62,Sheet9!Z62,Sheet10!Z62,Sheet11!Z62,Sheet12!Z62,Sheet13!Z62,Sheet14!Z62,Sheet15!Z62,Sheet16!Z62,Sheet17!Z62,Sheet18!Z62,Sheet19!Z62,Sheet20!Z62)</f>
        <v>0</v>
      </c>
      <c r="AA61" s="54"/>
      <c r="AB61" s="135">
        <f>SUM(F61:Z61)</f>
        <v>1145193</v>
      </c>
      <c r="AC61" s="56"/>
      <c r="AD61" s="57"/>
      <c r="AF61" s="10"/>
      <c r="AH61" s="10"/>
      <c r="AI61" s="10"/>
      <c r="AJ61" s="10"/>
      <c r="AK61" s="10"/>
    </row>
    <row r="62" spans="1:37" s="16" customFormat="1" ht="5" customHeight="1" x14ac:dyDescent="0.65">
      <c r="A62" s="9"/>
      <c r="B62" s="49"/>
      <c r="C62" s="50"/>
      <c r="D62" s="14"/>
      <c r="E62" s="15"/>
      <c r="F62" s="139"/>
      <c r="G62" s="140"/>
      <c r="H62" s="139"/>
      <c r="I62" s="141"/>
      <c r="J62" s="139"/>
      <c r="K62" s="139"/>
      <c r="L62" s="139"/>
      <c r="M62" s="141"/>
      <c r="N62" s="139"/>
      <c r="O62" s="139"/>
      <c r="P62" s="139"/>
      <c r="Q62" s="140"/>
      <c r="R62" s="139"/>
      <c r="S62" s="142"/>
      <c r="T62" s="139"/>
      <c r="U62" s="142"/>
      <c r="V62" s="139"/>
      <c r="W62" s="142"/>
      <c r="X62" s="139"/>
      <c r="Y62" s="142"/>
      <c r="Z62" s="139"/>
      <c r="AA62" s="62"/>
      <c r="AB62" s="11"/>
      <c r="AC62" s="18"/>
      <c r="AD62" s="15"/>
    </row>
    <row r="63" spans="1:37" ht="17" customHeight="1" x14ac:dyDescent="0.65">
      <c r="B63" s="51"/>
      <c r="C63" s="152" t="s">
        <v>99</v>
      </c>
      <c r="D63" s="153" t="s">
        <v>86</v>
      </c>
      <c r="E63" s="21"/>
      <c r="F63" s="138">
        <f>SUM(BCC!F64,BCOE!F64,GCOE!F64,HCUSD!F64,OAE!F64,PUSD!F64,Sheet7!F64,Sheet8!F64,Sheet9!F64,Sheet10!F64,Sheet11!F64,Sheet12!F64,Sheet13!F64,Sheet14!F64,Sheet15!F64,Sheet16!F64,Sheet17!F64,Sheet18!F64,Sheet19!F64,Sheet20!F64)</f>
        <v>0</v>
      </c>
      <c r="G63" s="21"/>
      <c r="H63" s="138">
        <f>SUM(BCC!H64,BCOE!H64,GCOE!H64,HCUSD!H64,OAE!H64,PUSD!H64,Sheet7!H64,Sheet8!H64,Sheet9!H64,Sheet10!H64,Sheet11!H64,Sheet12!H64,Sheet13!H64,Sheet14!H64,Sheet15!H64,Sheet16!H64,Sheet17!H64,Sheet18!H64,Sheet19!H64,Sheet20!H64)</f>
        <v>5500</v>
      </c>
      <c r="I63" s="21"/>
      <c r="J63" s="154">
        <f>SUM(BCC!J64,BCOE!J64,GCOE!J64,HCUSD!J64,OAE!J64,PUSD!J64,Sheet7!J64,Sheet8!J64,Sheet9!J64,Sheet10!J64,Sheet11!J64,Sheet12!J64,Sheet13!J64,Sheet14!J64,Sheet15!J64,Sheet16!J64,Sheet17!J64,Sheet18!J64,Sheet19!J64,Sheet20!J64)</f>
        <v>0</v>
      </c>
      <c r="K63" s="155"/>
      <c r="L63" s="156"/>
      <c r="M63" s="21"/>
      <c r="N63" s="154">
        <f>SUM(BCC!N64,BCOE!N64,GCOE!N64,HCUSD!N64,OAE!N64,PUSD!N64,Sheet7!N64,Sheet8!N64,Sheet9!N64,Sheet10!N64,Sheet11!N64,Sheet12!N64,Sheet13!N64,Sheet14!N64,Sheet15!N64,Sheet16!N64,Sheet17!N64,Sheet18!N64,Sheet19!N64,Sheet20!N64)</f>
        <v>0</v>
      </c>
      <c r="O63" s="155"/>
      <c r="P63" s="156"/>
      <c r="Q63" s="21"/>
      <c r="R63" s="138">
        <f>SUM(BCC!R64,BCOE!R64,GCOE!R64,HCUSD!R64,OAE!R64,PUSD!R64,Sheet7!R64,Sheet8!R64,Sheet9!R64,Sheet10!R64,Sheet11!R64,Sheet12!R64,Sheet13!R64,Sheet14!R64,Sheet15!R64,Sheet16!R64,Sheet17!R64,Sheet18!R64,Sheet19!R64,Sheet20!R64)</f>
        <v>0</v>
      </c>
      <c r="S63" s="21"/>
      <c r="T63" s="138">
        <f>SUM(BCC!T64,BCOE!T64,GCOE!T64,HCUSD!T64,OAE!T64,PUSD!T64,Sheet7!T64,Sheet8!T64,Sheet9!T64,Sheet10!T64,Sheet11!T64,Sheet12!T64,Sheet13!T64,Sheet14!T64,Sheet15!T64,Sheet16!T64,Sheet17!T64,Sheet18!T64,Sheet19!T64,Sheet20!T64)</f>
        <v>0</v>
      </c>
      <c r="U63" s="21"/>
      <c r="V63" s="138">
        <f>SUM(BCC!V64,BCOE!V64,GCOE!V64,HCUSD!V64,OAE!V64,PUSD!V64,Sheet7!V64,Sheet8!V64,Sheet9!V64,Sheet10!V64,Sheet11!V64,Sheet12!V64,Sheet13!V64,Sheet14!V64,Sheet15!V64,Sheet16!V64,Sheet17!V64,Sheet18!V64,Sheet19!V64,Sheet20!V64)</f>
        <v>0</v>
      </c>
      <c r="W63" s="21"/>
      <c r="X63" s="138">
        <f>SUM(BCC!X64,BCOE!X64,GCOE!X64,HCUSD!X64,OAE!X64,PUSD!X64,Sheet7!X64,Sheet8!X64,Sheet9!X64,Sheet10!X64,Sheet11!X64,Sheet12!X64,Sheet13!X64,Sheet14!X64,Sheet15!X64,Sheet16!X64,Sheet17!X64,Sheet18!X64,Sheet19!X64,Sheet20!X64)</f>
        <v>0</v>
      </c>
      <c r="Y63" s="21"/>
      <c r="Z63" s="138">
        <f>SUM(BCC!Z64,BCOE!Z64,GCOE!Z64,HCUSD!Z64,OAE!Z64,PUSD!Z64,Sheet7!Z64,Sheet8!Z64,Sheet9!Z64,Sheet10!Z64,Sheet11!Z64,Sheet12!Z64,Sheet13!Z64,Sheet14!Z64,Sheet15!Z64,Sheet16!Z64,Sheet17!Z64,Sheet18!Z64,Sheet19!Z64,Sheet20!Z64)</f>
        <v>0</v>
      </c>
      <c r="AA63" s="54"/>
      <c r="AB63" s="135">
        <f>SUM(F63:Z63)</f>
        <v>5500</v>
      </c>
      <c r="AC63" s="56"/>
      <c r="AD63" s="57"/>
      <c r="AF63" s="10"/>
      <c r="AH63" s="10"/>
      <c r="AI63" s="10"/>
      <c r="AJ63" s="10"/>
      <c r="AK63" s="10"/>
    </row>
    <row r="64" spans="1:37" s="16" customFormat="1" ht="5" customHeight="1" x14ac:dyDescent="0.65">
      <c r="A64" s="9"/>
      <c r="B64" s="49"/>
      <c r="C64" s="50"/>
      <c r="D64" s="14"/>
      <c r="E64" s="15"/>
      <c r="F64" s="139"/>
      <c r="G64" s="140"/>
      <c r="H64" s="139"/>
      <c r="I64" s="141"/>
      <c r="J64" s="139"/>
      <c r="K64" s="139"/>
      <c r="L64" s="139"/>
      <c r="M64" s="141"/>
      <c r="N64" s="139"/>
      <c r="O64" s="139"/>
      <c r="P64" s="139"/>
      <c r="Q64" s="140"/>
      <c r="R64" s="139"/>
      <c r="S64" s="142"/>
      <c r="T64" s="139"/>
      <c r="U64" s="142"/>
      <c r="V64" s="139"/>
      <c r="W64" s="142"/>
      <c r="X64" s="139"/>
      <c r="Y64" s="142"/>
      <c r="Z64" s="139"/>
      <c r="AA64" s="62"/>
      <c r="AB64" s="11"/>
      <c r="AC64" s="18"/>
      <c r="AD64" s="15"/>
    </row>
    <row r="65" spans="1:37" s="11" customFormat="1" ht="17" customHeight="1" x14ac:dyDescent="0.65">
      <c r="A65" s="9"/>
      <c r="B65" s="51"/>
      <c r="C65" s="152" t="s">
        <v>118</v>
      </c>
      <c r="D65" s="153" t="s">
        <v>87</v>
      </c>
      <c r="E65" s="21"/>
      <c r="F65" s="138">
        <f>SUM(BCC!F66,BCOE!F66,GCOE!F66,HCUSD!F66,OAE!F66,PUSD!F66,Sheet7!F66,Sheet8!F66,Sheet9!F66,Sheet10!F66,Sheet11!F66,Sheet12!F66,Sheet13!F66,Sheet14!F66,Sheet15!F66,Sheet16!F66,Sheet17!F66,Sheet18!F66,Sheet19!F66,Sheet20!F66)</f>
        <v>111769</v>
      </c>
      <c r="G65" s="21"/>
      <c r="H65" s="138">
        <f>SUM(BCC!H66,BCOE!H66,GCOE!H66,HCUSD!H66,OAE!H66,PUSD!H66,Sheet7!H66,Sheet8!H66,Sheet9!H66,Sheet10!H66,Sheet11!H66,Sheet12!H66,Sheet13!H66,Sheet14!H66,Sheet15!H66,Sheet16!H66,Sheet17!H66,Sheet18!H66,Sheet19!H66,Sheet20!H66)</f>
        <v>45250</v>
      </c>
      <c r="I65" s="21"/>
      <c r="J65" s="154">
        <f>SUM(BCC!J66,BCOE!J66,GCOE!J66,HCUSD!J66,OAE!J66,PUSD!J66,Sheet7!J66,Sheet8!J66,Sheet9!J66,Sheet10!J66,Sheet11!J66,Sheet12!J66,Sheet13!J66,Sheet14!J66,Sheet15!J66,Sheet16!J66,Sheet17!J66,Sheet18!J66,Sheet19!J66,Sheet20!J66)</f>
        <v>0</v>
      </c>
      <c r="K65" s="155"/>
      <c r="L65" s="156"/>
      <c r="M65" s="21"/>
      <c r="N65" s="154">
        <f>SUM(BCC!N66,BCOE!N66,GCOE!N66,HCUSD!N66,OAE!N66,PUSD!N66,Sheet7!N66,Sheet8!N66,Sheet9!N66,Sheet10!N66,Sheet11!N66,Sheet12!N66,Sheet13!N66,Sheet14!N66,Sheet15!N66,Sheet16!N66,Sheet17!N66,Sheet18!N66,Sheet19!N66,Sheet20!N66)</f>
        <v>0</v>
      </c>
      <c r="O65" s="155"/>
      <c r="P65" s="156"/>
      <c r="Q65" s="21"/>
      <c r="R65" s="138" t="e">
        <f>SUM(BCC!R66,BCOE!R66,GCOE!R66,HCUSD!R66,OAE!#REF!,PUSD!R66,Sheet7!R66,Sheet8!R66,Sheet9!R66,Sheet10!R66,Sheet11!R66,Sheet12!R66,Sheet13!R66,Sheet14!R66,Sheet15!R66,Sheet16!R66,Sheet17!R66,Sheet18!R66,Sheet19!R66,Sheet20!R66)</f>
        <v>#REF!</v>
      </c>
      <c r="S65" s="21"/>
      <c r="T65" s="138">
        <f>SUM(BCC!T66,BCOE!T66,GCOE!T66,HCUSD!T66,OAE!T66,PUSD!T66,Sheet7!T66,Sheet8!T66,Sheet9!T66,Sheet10!T66,Sheet11!T66,Sheet12!T66,Sheet13!T66,Sheet14!T66,Sheet15!T66,Sheet16!T66,Sheet17!T66,Sheet18!T66,Sheet19!T66,Sheet20!T66)</f>
        <v>0</v>
      </c>
      <c r="U65" s="21"/>
      <c r="V65" s="138">
        <f>SUM(BCC!V66,BCOE!V66,GCOE!V66,HCUSD!V66,OAE!V66,PUSD!V66,Sheet7!V66,Sheet8!V66,Sheet9!V66,Sheet10!V66,Sheet11!V66,Sheet12!V66,Sheet13!V66,Sheet14!V66,Sheet15!V66,Sheet16!V66,Sheet17!V66,Sheet18!V66,Sheet19!V66,Sheet20!V66)</f>
        <v>0</v>
      </c>
      <c r="W65" s="21"/>
      <c r="X65" s="138">
        <f>SUM(BCC!X66,BCOE!X66,GCOE!X66,HCUSD!X66,OAE!X66,PUSD!X66,Sheet7!X66,Sheet8!X66,Sheet9!X66,Sheet10!X66,Sheet11!X66,Sheet12!X66,Sheet13!X66,Sheet14!X66,Sheet15!X66,Sheet16!X66,Sheet17!X66,Sheet18!X66,Sheet19!X66,Sheet20!X66)</f>
        <v>0</v>
      </c>
      <c r="Y65" s="21"/>
      <c r="Z65" s="138">
        <f>SUM(BCC!Z66,BCOE!Z66,GCOE!Z66,HCUSD!Z66,OAE!Z66,PUSD!Z66,Sheet7!Z66,Sheet8!Z66,Sheet9!Z66,Sheet10!Z66,Sheet11!Z66,Sheet12!Z66,Sheet13!Z66,Sheet14!Z66,Sheet15!Z66,Sheet16!Z66,Sheet17!Z66,Sheet18!Z66,Sheet19!Z66,Sheet20!Z66)</f>
        <v>0</v>
      </c>
      <c r="AA65" s="54"/>
      <c r="AB65" s="135" t="e">
        <f>SUM(F65:Z65)</f>
        <v>#REF!</v>
      </c>
      <c r="AC65" s="56"/>
      <c r="AD65" s="57"/>
    </row>
    <row r="66" spans="1:37" ht="5" customHeight="1" thickBot="1" x14ac:dyDescent="0.8">
      <c r="A66" s="13"/>
      <c r="B66" s="49"/>
      <c r="C66" s="145"/>
      <c r="D66" s="145"/>
      <c r="E66" s="14"/>
      <c r="F66" s="63"/>
      <c r="G66" s="10"/>
      <c r="H66" s="63"/>
      <c r="I66" s="10"/>
      <c r="J66" s="146"/>
      <c r="K66" s="146"/>
      <c r="L66" s="146"/>
      <c r="M66" s="10"/>
      <c r="N66" s="146"/>
      <c r="O66" s="146"/>
      <c r="P66" s="146"/>
      <c r="Q66" s="15"/>
      <c r="R66" s="65"/>
      <c r="T66" s="66"/>
      <c r="V66" s="66"/>
      <c r="X66" s="66"/>
      <c r="Z66" s="66"/>
      <c r="AB66" s="66"/>
      <c r="AC66" s="42"/>
      <c r="AF66" s="10"/>
      <c r="AH66" s="10"/>
      <c r="AI66" s="10"/>
      <c r="AJ66" s="10"/>
      <c r="AK66" s="10"/>
    </row>
    <row r="67" spans="1:37" s="62" customFormat="1" ht="17" customHeight="1" x14ac:dyDescent="0.65">
      <c r="A67" s="122"/>
      <c r="B67" s="123"/>
      <c r="C67" s="147" t="s">
        <v>0</v>
      </c>
      <c r="D67" s="148"/>
      <c r="E67" s="57"/>
      <c r="F67" s="136">
        <f>SUM(F57:F65)</f>
        <v>1115090</v>
      </c>
      <c r="G67" s="21"/>
      <c r="H67" s="137">
        <f>SUM(H57:H65)</f>
        <v>732100</v>
      </c>
      <c r="I67" s="57"/>
      <c r="J67" s="149">
        <f>SUM(J57:L65)</f>
        <v>225236</v>
      </c>
      <c r="K67" s="150"/>
      <c r="L67" s="151"/>
      <c r="M67" s="57"/>
      <c r="N67" s="149">
        <f>SUM(N57:P65)</f>
        <v>668785</v>
      </c>
      <c r="O67" s="150"/>
      <c r="P67" s="151"/>
      <c r="Q67" s="57"/>
      <c r="R67" s="136" t="e">
        <f>SUM(R57:R65)</f>
        <v>#REF!</v>
      </c>
      <c r="S67" s="57"/>
      <c r="T67" s="136">
        <f>SUM(T57:T65)</f>
        <v>0</v>
      </c>
      <c r="U67" s="57"/>
      <c r="V67" s="137">
        <f>SUM(V57:V65)</f>
        <v>0</v>
      </c>
      <c r="W67" s="57"/>
      <c r="X67" s="137">
        <f>SUM(X57:X65)</f>
        <v>2243328</v>
      </c>
      <c r="Y67" s="57"/>
      <c r="Z67" s="137">
        <f>SUM(Z57:Z65)</f>
        <v>13756</v>
      </c>
      <c r="AA67" s="57"/>
      <c r="AB67" s="137" t="e">
        <f>SUM(AB57:AB65)</f>
        <v>#REF!</v>
      </c>
      <c r="AC67" s="56"/>
      <c r="AD67" s="124"/>
    </row>
    <row r="68" spans="1:37" s="11" customFormat="1" ht="11" customHeight="1" x14ac:dyDescent="0.65">
      <c r="A68" s="9"/>
      <c r="B68" s="69"/>
      <c r="C68" s="70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1"/>
      <c r="W68" s="71"/>
      <c r="X68" s="71"/>
      <c r="Y68" s="71"/>
      <c r="Z68" s="71"/>
      <c r="AA68" s="71"/>
      <c r="AB68" s="71"/>
      <c r="AC68" s="73"/>
    </row>
    <row r="69" spans="1:37" s="11" customFormat="1" ht="6.5" customHeight="1" x14ac:dyDescent="0.65">
      <c r="A69" s="9"/>
      <c r="B69" s="9"/>
      <c r="C69" s="9"/>
      <c r="D69" s="10"/>
      <c r="F69" s="10"/>
      <c r="L69" s="10"/>
      <c r="N69" s="10"/>
      <c r="R69" s="10"/>
      <c r="T69" s="10"/>
      <c r="V69" s="10"/>
      <c r="X69" s="10"/>
      <c r="Z69" s="10"/>
      <c r="AB69" s="10"/>
    </row>
    <row r="70" spans="1:37" s="11" customFormat="1" ht="15.5" x14ac:dyDescent="0.65">
      <c r="A70" s="9"/>
      <c r="B70" s="9"/>
      <c r="C70" s="28" t="s">
        <v>8</v>
      </c>
      <c r="D70" s="82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28" t="s">
        <v>5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25" x14ac:dyDescent="0.65">
      <c r="A72" s="9"/>
      <c r="B72" s="9"/>
      <c r="C72" s="9"/>
      <c r="D72" s="10"/>
      <c r="F72" s="10"/>
      <c r="L72" s="10"/>
      <c r="N72" s="10"/>
      <c r="R72" s="10"/>
      <c r="T72" s="10"/>
      <c r="V72" s="10"/>
      <c r="X72" s="10"/>
      <c r="Z72" s="10"/>
      <c r="AB72" s="10"/>
    </row>
    <row r="73" spans="1:37" ht="23" customHeight="1" x14ac:dyDescent="0.65">
      <c r="AF73" s="10"/>
      <c r="AH73" s="10"/>
      <c r="AI73" s="10"/>
      <c r="AJ73" s="10"/>
      <c r="AK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">
      <c r="A78" s="10"/>
      <c r="B78" s="10"/>
      <c r="C78" s="10"/>
      <c r="E78" s="10"/>
      <c r="G78" s="10"/>
      <c r="H78" s="10"/>
      <c r="I78" s="10"/>
      <c r="J78" s="10"/>
      <c r="K78" s="10"/>
      <c r="M78" s="10"/>
      <c r="O78" s="10"/>
      <c r="P78" s="10"/>
      <c r="Q78" s="10"/>
      <c r="S78" s="10"/>
      <c r="U78" s="10"/>
      <c r="W78" s="10"/>
      <c r="Y78" s="10"/>
      <c r="AA78" s="10"/>
      <c r="AC78" s="10"/>
      <c r="AD78" s="10"/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13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0" hidden="1" customHeight="1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</sheetData>
  <sheetProtection password="FD8F" sheet="1" objects="1" scenarios="1"/>
  <mergeCells count="72">
    <mergeCell ref="J27:L27"/>
    <mergeCell ref="N27:P27"/>
    <mergeCell ref="J29:L29"/>
    <mergeCell ref="J23:L23"/>
    <mergeCell ref="N23:P23"/>
    <mergeCell ref="J25:L25"/>
    <mergeCell ref="N25:P25"/>
    <mergeCell ref="N29:P29"/>
    <mergeCell ref="D2:AB3"/>
    <mergeCell ref="B6:C6"/>
    <mergeCell ref="D11:O11"/>
    <mergeCell ref="B7:O9"/>
    <mergeCell ref="V15:V17"/>
    <mergeCell ref="X15:X17"/>
    <mergeCell ref="Z15:Z17"/>
    <mergeCell ref="AB15:AB17"/>
    <mergeCell ref="T15:T17"/>
    <mergeCell ref="R15:R17"/>
    <mergeCell ref="J19:L19"/>
    <mergeCell ref="N19:P19"/>
    <mergeCell ref="J21:L21"/>
    <mergeCell ref="N21:P21"/>
    <mergeCell ref="C15:D17"/>
    <mergeCell ref="F15:H15"/>
    <mergeCell ref="J15:L17"/>
    <mergeCell ref="N15:P17"/>
    <mergeCell ref="J31:L31"/>
    <mergeCell ref="N31:P31"/>
    <mergeCell ref="C32:D32"/>
    <mergeCell ref="J32:L32"/>
    <mergeCell ref="N32:P32"/>
    <mergeCell ref="C33:D33"/>
    <mergeCell ref="J33:L33"/>
    <mergeCell ref="N33:P33"/>
    <mergeCell ref="V52:V54"/>
    <mergeCell ref="X52:X54"/>
    <mergeCell ref="C46:D46"/>
    <mergeCell ref="C47:D47"/>
    <mergeCell ref="R47:T47"/>
    <mergeCell ref="F39:F41"/>
    <mergeCell ref="H39:J39"/>
    <mergeCell ref="L39:N39"/>
    <mergeCell ref="R39:T41"/>
    <mergeCell ref="Z52:Z54"/>
    <mergeCell ref="AB52:AB54"/>
    <mergeCell ref="C57:D57"/>
    <mergeCell ref="J57:L57"/>
    <mergeCell ref="N57:P57"/>
    <mergeCell ref="C52:D54"/>
    <mergeCell ref="F52:H52"/>
    <mergeCell ref="J52:L54"/>
    <mergeCell ref="N52:P54"/>
    <mergeCell ref="R52:R54"/>
    <mergeCell ref="T52:T54"/>
    <mergeCell ref="C59:D59"/>
    <mergeCell ref="J59:L59"/>
    <mergeCell ref="N59:P59"/>
    <mergeCell ref="C61:D61"/>
    <mergeCell ref="J61:L61"/>
    <mergeCell ref="N61:P61"/>
    <mergeCell ref="C63:D63"/>
    <mergeCell ref="J63:L63"/>
    <mergeCell ref="N63:P63"/>
    <mergeCell ref="C65:D65"/>
    <mergeCell ref="J65:L65"/>
    <mergeCell ref="N65:P65"/>
    <mergeCell ref="C66:D66"/>
    <mergeCell ref="J66:L66"/>
    <mergeCell ref="N66:P66"/>
    <mergeCell ref="C67:D67"/>
    <mergeCell ref="J67:L67"/>
    <mergeCell ref="N67:P67"/>
  </mergeCells>
  <dataValidations count="2">
    <dataValidation type="list" allowBlank="1" showInputMessage="1" showErrorMessage="1" sqref="D39">
      <formula1>ddConsortia</formula1>
    </dataValidation>
    <dataValidation type="list" allowBlank="1" showInputMessage="1" showErrorMessage="1" sqref="D11:O11">
      <formula1>ddConsortium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KD198"/>
  <sheetViews>
    <sheetView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pageSetUpPr fitToPage="1"/>
  </sheetPr>
  <dimension ref="A1:KD198"/>
  <sheetViews>
    <sheetView topLeftCell="A10" zoomScale="86" zoomScaleNormal="93" zoomScalePageLayoutView="93" workbookViewId="0">
      <selection activeCell="X42" sqref="X4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/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0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/>
      <c r="G44" s="125"/>
      <c r="H44" s="3"/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72"/>
  <sheetViews>
    <sheetView topLeftCell="A29" workbookViewId="0">
      <selection activeCell="A2" sqref="A2:A72"/>
    </sheetView>
  </sheetViews>
  <sheetFormatPr defaultColWidth="10.81640625" defaultRowHeight="16" x14ac:dyDescent="0.8"/>
  <cols>
    <col min="1" max="1" width="18.81640625" style="5" bestFit="1" customWidth="1"/>
    <col min="2" max="16384" width="10.81640625" style="5"/>
  </cols>
  <sheetData>
    <row r="1" spans="1:1" x14ac:dyDescent="0.8">
      <c r="A1" s="4" t="s">
        <v>10</v>
      </c>
    </row>
    <row r="2" spans="1:1" x14ac:dyDescent="0.8">
      <c r="A2" s="6" t="s">
        <v>11</v>
      </c>
    </row>
    <row r="3" spans="1:1" x14ac:dyDescent="0.8">
      <c r="A3" s="6" t="s">
        <v>12</v>
      </c>
    </row>
    <row r="4" spans="1:1" x14ac:dyDescent="0.8">
      <c r="A4" s="6" t="s">
        <v>13</v>
      </c>
    </row>
    <row r="5" spans="1:1" x14ac:dyDescent="0.8">
      <c r="A5" s="6" t="s">
        <v>14</v>
      </c>
    </row>
    <row r="6" spans="1:1" x14ac:dyDescent="0.8">
      <c r="A6" s="6" t="s">
        <v>15</v>
      </c>
    </row>
    <row r="7" spans="1:1" x14ac:dyDescent="0.8">
      <c r="A7" s="6" t="s">
        <v>16</v>
      </c>
    </row>
    <row r="8" spans="1:1" x14ac:dyDescent="0.8">
      <c r="A8" s="6" t="s">
        <v>17</v>
      </c>
    </row>
    <row r="9" spans="1:1" x14ac:dyDescent="0.8">
      <c r="A9" s="6" t="s">
        <v>18</v>
      </c>
    </row>
    <row r="10" spans="1:1" x14ac:dyDescent="0.8">
      <c r="A10" s="6" t="s">
        <v>19</v>
      </c>
    </row>
    <row r="11" spans="1:1" x14ac:dyDescent="0.8">
      <c r="A11" s="6" t="s">
        <v>20</v>
      </c>
    </row>
    <row r="12" spans="1:1" ht="27" x14ac:dyDescent="0.8">
      <c r="A12" s="1" t="s">
        <v>80</v>
      </c>
    </row>
    <row r="13" spans="1:1" x14ac:dyDescent="0.8">
      <c r="A13" s="6" t="s">
        <v>21</v>
      </c>
    </row>
    <row r="14" spans="1:1" x14ac:dyDescent="0.8">
      <c r="A14" s="6" t="s">
        <v>22</v>
      </c>
    </row>
    <row r="15" spans="1:1" x14ac:dyDescent="0.8">
      <c r="A15" s="6" t="s">
        <v>23</v>
      </c>
    </row>
    <row r="16" spans="1:1" x14ac:dyDescent="0.8">
      <c r="A16" s="6" t="s">
        <v>24</v>
      </c>
    </row>
    <row r="17" spans="1:1" x14ac:dyDescent="0.8">
      <c r="A17" s="6" t="s">
        <v>25</v>
      </c>
    </row>
    <row r="18" spans="1:1" x14ac:dyDescent="0.8">
      <c r="A18" s="6" t="s">
        <v>26</v>
      </c>
    </row>
    <row r="19" spans="1:1" x14ac:dyDescent="0.8">
      <c r="A19" s="6" t="s">
        <v>27</v>
      </c>
    </row>
    <row r="20" spans="1:1" x14ac:dyDescent="0.8">
      <c r="A20" s="6" t="s">
        <v>28</v>
      </c>
    </row>
    <row r="21" spans="1:1" x14ac:dyDescent="0.8">
      <c r="A21" s="6" t="s">
        <v>29</v>
      </c>
    </row>
    <row r="22" spans="1:1" x14ac:dyDescent="0.8">
      <c r="A22" s="6" t="s">
        <v>76</v>
      </c>
    </row>
    <row r="23" spans="1:1" x14ac:dyDescent="0.8">
      <c r="A23" s="6" t="s">
        <v>30</v>
      </c>
    </row>
    <row r="24" spans="1:1" x14ac:dyDescent="0.8">
      <c r="A24" s="6" t="s">
        <v>31</v>
      </c>
    </row>
    <row r="25" spans="1:1" x14ac:dyDescent="0.8">
      <c r="A25" s="6" t="s">
        <v>32</v>
      </c>
    </row>
    <row r="26" spans="1:1" x14ac:dyDescent="0.8">
      <c r="A26" s="6" t="s">
        <v>33</v>
      </c>
    </row>
    <row r="27" spans="1:1" x14ac:dyDescent="0.8">
      <c r="A27" s="6" t="s">
        <v>34</v>
      </c>
    </row>
    <row r="28" spans="1:1" x14ac:dyDescent="0.8">
      <c r="A28" s="6" t="s">
        <v>35</v>
      </c>
    </row>
    <row r="29" spans="1:1" x14ac:dyDescent="0.8">
      <c r="A29" s="6" t="s">
        <v>36</v>
      </c>
    </row>
    <row r="30" spans="1:1" x14ac:dyDescent="0.8">
      <c r="A30" s="6" t="s">
        <v>37</v>
      </c>
    </row>
    <row r="31" spans="1:1" x14ac:dyDescent="0.8">
      <c r="A31" s="6" t="s">
        <v>38</v>
      </c>
    </row>
    <row r="32" spans="1:1" x14ac:dyDescent="0.8">
      <c r="A32" s="6" t="s">
        <v>39</v>
      </c>
    </row>
    <row r="33" spans="1:1" x14ac:dyDescent="0.8">
      <c r="A33" s="6" t="s">
        <v>40</v>
      </c>
    </row>
    <row r="34" spans="1:1" x14ac:dyDescent="0.8">
      <c r="A34" s="6" t="s">
        <v>41</v>
      </c>
    </row>
    <row r="35" spans="1:1" x14ac:dyDescent="0.8">
      <c r="A35" s="6" t="s">
        <v>42</v>
      </c>
    </row>
    <row r="36" spans="1:1" x14ac:dyDescent="0.8">
      <c r="A36" s="6" t="s">
        <v>43</v>
      </c>
    </row>
    <row r="37" spans="1:1" x14ac:dyDescent="0.8">
      <c r="A37" s="6" t="s">
        <v>44</v>
      </c>
    </row>
    <row r="38" spans="1:1" x14ac:dyDescent="0.8">
      <c r="A38" s="6" t="s">
        <v>45</v>
      </c>
    </row>
    <row r="39" spans="1:1" x14ac:dyDescent="0.8">
      <c r="A39" s="6" t="s">
        <v>46</v>
      </c>
    </row>
    <row r="40" spans="1:1" x14ac:dyDescent="0.8">
      <c r="A40" s="6" t="s">
        <v>47</v>
      </c>
    </row>
    <row r="41" spans="1:1" x14ac:dyDescent="0.8">
      <c r="A41" s="2" t="s">
        <v>77</v>
      </c>
    </row>
    <row r="42" spans="1:1" x14ac:dyDescent="0.8">
      <c r="A42" s="1" t="s">
        <v>72</v>
      </c>
    </row>
    <row r="43" spans="1:1" x14ac:dyDescent="0.8">
      <c r="A43" s="1" t="s">
        <v>78</v>
      </c>
    </row>
    <row r="44" spans="1:1" x14ac:dyDescent="0.8">
      <c r="A44" s="7" t="s">
        <v>48</v>
      </c>
    </row>
    <row r="45" spans="1:1" x14ac:dyDescent="0.8">
      <c r="A45" s="6" t="s">
        <v>49</v>
      </c>
    </row>
    <row r="46" spans="1:1" x14ac:dyDescent="0.8">
      <c r="A46" s="6" t="s">
        <v>50</v>
      </c>
    </row>
    <row r="47" spans="1:1" x14ac:dyDescent="0.8">
      <c r="A47" s="6" t="s">
        <v>51</v>
      </c>
    </row>
    <row r="48" spans="1:1" x14ac:dyDescent="0.8">
      <c r="A48" s="6" t="s">
        <v>52</v>
      </c>
    </row>
    <row r="49" spans="1:1" x14ac:dyDescent="0.8">
      <c r="A49" s="6" t="s">
        <v>53</v>
      </c>
    </row>
    <row r="50" spans="1:1" x14ac:dyDescent="0.8">
      <c r="A50" s="6" t="s">
        <v>54</v>
      </c>
    </row>
    <row r="51" spans="1:1" x14ac:dyDescent="0.8">
      <c r="A51" s="6" t="s">
        <v>55</v>
      </c>
    </row>
    <row r="52" spans="1:1" x14ac:dyDescent="0.8">
      <c r="A52" s="6" t="s">
        <v>73</v>
      </c>
    </row>
    <row r="53" spans="1:1" x14ac:dyDescent="0.8">
      <c r="A53" s="6" t="s">
        <v>74</v>
      </c>
    </row>
    <row r="54" spans="1:1" x14ac:dyDescent="0.8">
      <c r="A54" s="6" t="s">
        <v>56</v>
      </c>
    </row>
    <row r="55" spans="1:1" x14ac:dyDescent="0.8">
      <c r="A55" s="6" t="s">
        <v>57</v>
      </c>
    </row>
    <row r="56" spans="1:1" x14ac:dyDescent="0.8">
      <c r="A56" s="6" t="s">
        <v>58</v>
      </c>
    </row>
    <row r="57" spans="1:1" x14ac:dyDescent="0.8">
      <c r="A57" s="6" t="s">
        <v>59</v>
      </c>
    </row>
    <row r="58" spans="1:1" x14ac:dyDescent="0.8">
      <c r="A58" s="6" t="s">
        <v>60</v>
      </c>
    </row>
    <row r="59" spans="1:1" x14ac:dyDescent="0.8">
      <c r="A59" s="2" t="s">
        <v>79</v>
      </c>
    </row>
    <row r="60" spans="1:1" x14ac:dyDescent="0.8">
      <c r="A60" s="1" t="s">
        <v>75</v>
      </c>
    </row>
    <row r="61" spans="1:1" x14ac:dyDescent="0.8">
      <c r="A61" s="7" t="s">
        <v>61</v>
      </c>
    </row>
    <row r="62" spans="1:1" x14ac:dyDescent="0.8">
      <c r="A62" s="6" t="s">
        <v>69</v>
      </c>
    </row>
    <row r="63" spans="1:1" x14ac:dyDescent="0.8">
      <c r="A63" s="8" t="s">
        <v>88</v>
      </c>
    </row>
    <row r="64" spans="1:1" x14ac:dyDescent="0.8">
      <c r="A64" s="6" t="s">
        <v>71</v>
      </c>
    </row>
    <row r="65" spans="1:1" x14ac:dyDescent="0.8">
      <c r="A65" s="6" t="s">
        <v>62</v>
      </c>
    </row>
    <row r="66" spans="1:1" x14ac:dyDescent="0.8">
      <c r="A66" s="6" t="s">
        <v>63</v>
      </c>
    </row>
    <row r="67" spans="1:1" x14ac:dyDescent="0.8">
      <c r="A67" s="6" t="s">
        <v>70</v>
      </c>
    </row>
    <row r="68" spans="1:1" x14ac:dyDescent="0.8">
      <c r="A68" s="6" t="s">
        <v>64</v>
      </c>
    </row>
    <row r="69" spans="1:1" x14ac:dyDescent="0.8">
      <c r="A69" s="6" t="s">
        <v>65</v>
      </c>
    </row>
    <row r="70" spans="1:1" x14ac:dyDescent="0.8">
      <c r="A70" s="6" t="s">
        <v>66</v>
      </c>
    </row>
    <row r="71" spans="1:1" x14ac:dyDescent="0.8">
      <c r="A71" s="6" t="s">
        <v>67</v>
      </c>
    </row>
    <row r="72" spans="1:1" x14ac:dyDescent="0.8">
      <c r="A72" s="6" t="s">
        <v>68</v>
      </c>
    </row>
  </sheetData>
  <sheetProtection password="FD8F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D198"/>
  <sheetViews>
    <sheetView topLeftCell="A22" zoomScale="86" zoomScaleNormal="93" zoomScalePageLayoutView="93" workbookViewId="0">
      <selection activeCell="R66" sqref="R66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28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 t="s">
        <v>119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8"/>
      <c r="P14" s="28"/>
      <c r="Q14" s="28"/>
      <c r="R14" s="28"/>
      <c r="S14" s="28"/>
      <c r="T14" s="28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28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1"/>
      <c r="J17" s="164" t="s">
        <v>82</v>
      </c>
      <c r="K17" s="165"/>
      <c r="L17" s="166"/>
      <c r="M17" s="41"/>
      <c r="N17" s="164" t="s">
        <v>2</v>
      </c>
      <c r="O17" s="165"/>
      <c r="P17" s="166"/>
      <c r="Q17" s="41"/>
      <c r="R17" s="157" t="s">
        <v>3</v>
      </c>
      <c r="S17" s="41"/>
      <c r="T17" s="157" t="s">
        <v>6</v>
      </c>
      <c r="U17" s="41"/>
      <c r="V17" s="157" t="s">
        <v>90</v>
      </c>
      <c r="W17" s="41"/>
      <c r="X17" s="157" t="s">
        <v>4</v>
      </c>
      <c r="Y17" s="41"/>
      <c r="Z17" s="157" t="s">
        <v>7</v>
      </c>
      <c r="AA17" s="41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1"/>
      <c r="F19" s="47" t="s">
        <v>1</v>
      </c>
      <c r="G19" s="41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1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>
        <v>57080</v>
      </c>
      <c r="K21" s="191"/>
      <c r="L21" s="192"/>
      <c r="M21" s="125"/>
      <c r="N21" s="190"/>
      <c r="O21" s="191"/>
      <c r="P21" s="192"/>
      <c r="Q21" s="125"/>
      <c r="R21" s="3">
        <v>490895</v>
      </c>
      <c r="S21" s="125"/>
      <c r="T21" s="3"/>
      <c r="U21" s="125"/>
      <c r="V21" s="3"/>
      <c r="W21" s="125"/>
      <c r="X21" s="3">
        <v>598350</v>
      </c>
      <c r="Y21" s="125"/>
      <c r="Z21" s="3">
        <v>13756</v>
      </c>
      <c r="AA21" s="54"/>
      <c r="AB21" s="55">
        <f>SUM(F21:Z21)</f>
        <v>1160081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>
        <v>7414</v>
      </c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>
        <v>69601</v>
      </c>
      <c r="Y23" s="125"/>
      <c r="Z23" s="3"/>
      <c r="AA23" s="54"/>
      <c r="AB23" s="55">
        <f>SUM(F23:Z23)</f>
        <v>77015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>
        <v>1569929</v>
      </c>
      <c r="Y29" s="125"/>
      <c r="Z29" s="3"/>
      <c r="AA29" s="54"/>
      <c r="AB29" s="55">
        <f>SUM(F29:Z29)</f>
        <v>1569929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>
        <v>644893</v>
      </c>
      <c r="O31" s="191"/>
      <c r="P31" s="192"/>
      <c r="Q31" s="125"/>
      <c r="R31" s="3"/>
      <c r="S31" s="125"/>
      <c r="T31" s="3"/>
      <c r="U31" s="125"/>
      <c r="V31" s="3"/>
      <c r="W31" s="125"/>
      <c r="X31" s="3">
        <v>5448</v>
      </c>
      <c r="Y31" s="125"/>
      <c r="Z31" s="3"/>
      <c r="AA31" s="54"/>
      <c r="AB31" s="55">
        <f>SUM(F31:Z31)</f>
        <v>650341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3"/>
      <c r="G34" s="10"/>
      <c r="H34" s="63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0</v>
      </c>
      <c r="I35" s="57"/>
      <c r="J35" s="193">
        <f>SUM(J21:L33)</f>
        <v>64494</v>
      </c>
      <c r="K35" s="194"/>
      <c r="L35" s="195"/>
      <c r="M35" s="57"/>
      <c r="N35" s="193">
        <f>SUM(N21:P33)</f>
        <v>644893</v>
      </c>
      <c r="O35" s="194"/>
      <c r="P35" s="195"/>
      <c r="Q35" s="57"/>
      <c r="R35" s="67">
        <f>SUM(R21:R33)</f>
        <v>490895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2243328</v>
      </c>
      <c r="Y35" s="57"/>
      <c r="Z35" s="68">
        <f>SUM(Z21:Z33)</f>
        <v>13756</v>
      </c>
      <c r="AA35" s="57"/>
      <c r="AB35" s="68">
        <f>SUM(AB21:AB33)</f>
        <v>3457366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  <c r="P38" s="28"/>
      <c r="Q38" s="28"/>
      <c r="R38" s="28"/>
      <c r="S38" s="28"/>
      <c r="T38" s="28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1"/>
      <c r="F40" s="157" t="s">
        <v>104</v>
      </c>
      <c r="G40" s="41"/>
      <c r="H40" s="177" t="s">
        <v>103</v>
      </c>
      <c r="I40" s="178"/>
      <c r="J40" s="179"/>
      <c r="K40" s="41"/>
      <c r="L40" s="177" t="s">
        <v>106</v>
      </c>
      <c r="M40" s="178"/>
      <c r="N40" s="179"/>
      <c r="O40" s="42"/>
      <c r="R40" s="180"/>
      <c r="S40" s="180"/>
      <c r="T40" s="180"/>
      <c r="V40" s="28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28"/>
    </row>
    <row r="42" spans="1:37" ht="13.75" thickBot="1" x14ac:dyDescent="0.75">
      <c r="A42" s="11"/>
      <c r="B42" s="40"/>
      <c r="C42" s="80"/>
      <c r="D42" s="81"/>
      <c r="E42" s="41"/>
      <c r="F42" s="159"/>
      <c r="G42" s="41"/>
      <c r="H42" s="47" t="s">
        <v>102</v>
      </c>
      <c r="I42" s="41"/>
      <c r="J42" s="47" t="s">
        <v>101</v>
      </c>
      <c r="K42" s="41"/>
      <c r="L42" s="47" t="s">
        <v>102</v>
      </c>
      <c r="M42" s="41"/>
      <c r="N42" s="47" t="s">
        <v>101</v>
      </c>
      <c r="O42" s="42"/>
      <c r="Q42" s="10"/>
      <c r="R42" s="180"/>
      <c r="S42" s="180"/>
      <c r="T42" s="180"/>
      <c r="U42" s="41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28"/>
    </row>
    <row r="44" spans="1:37" s="89" customFormat="1" ht="16" customHeight="1" x14ac:dyDescent="0.6">
      <c r="A44" s="84"/>
      <c r="B44" s="85"/>
      <c r="C44" s="52" t="s">
        <v>112</v>
      </c>
      <c r="D44" s="53"/>
      <c r="E44" s="83"/>
      <c r="F44" s="3">
        <v>0</v>
      </c>
      <c r="G44" s="125"/>
      <c r="H44" s="3">
        <v>0</v>
      </c>
      <c r="I44" s="86"/>
      <c r="J44" s="87" t="str">
        <f>IFERROR(H44/F44,"")</f>
        <v/>
      </c>
      <c r="K44" s="86"/>
      <c r="L44" s="3">
        <v>0</v>
      </c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52" t="s">
        <v>111</v>
      </c>
      <c r="D46" s="53"/>
      <c r="E46" s="83"/>
      <c r="F46" s="3"/>
      <c r="G46" s="125"/>
      <c r="K46" s="86"/>
      <c r="L46" s="3"/>
      <c r="M46" s="105"/>
      <c r="N46" s="87" t="str">
        <f>IFERROR(L46/F46,"")</f>
        <v/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0</v>
      </c>
      <c r="G48" s="21"/>
      <c r="H48" s="67">
        <f>SUM(H44:H46)</f>
        <v>0</v>
      </c>
      <c r="I48" s="83"/>
      <c r="J48" s="87" t="str">
        <f>IFERROR(H48/F48,"")</f>
        <v/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28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28"/>
      <c r="U50" s="28"/>
      <c r="V50" s="28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1"/>
      <c r="J53" s="164" t="s">
        <v>82</v>
      </c>
      <c r="K53" s="165"/>
      <c r="L53" s="166"/>
      <c r="M53" s="41"/>
      <c r="N53" s="164" t="s">
        <v>2</v>
      </c>
      <c r="O53" s="165"/>
      <c r="P53" s="166"/>
      <c r="Q53" s="41"/>
      <c r="R53" s="157" t="s">
        <v>3</v>
      </c>
      <c r="S53" s="41"/>
      <c r="T53" s="157" t="s">
        <v>6</v>
      </c>
      <c r="U53" s="41"/>
      <c r="V53" s="157" t="s">
        <v>90</v>
      </c>
      <c r="W53" s="41"/>
      <c r="X53" s="157" t="s">
        <v>4</v>
      </c>
      <c r="Y53" s="41"/>
      <c r="Z53" s="157" t="s">
        <v>7</v>
      </c>
      <c r="AA53" s="41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1"/>
      <c r="F55" s="47" t="s">
        <v>1</v>
      </c>
      <c r="G55" s="41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1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>
        <v>64494</v>
      </c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>
        <v>2243328</v>
      </c>
      <c r="Y58" s="125"/>
      <c r="Z58" s="3">
        <v>13756</v>
      </c>
      <c r="AA58" s="54"/>
      <c r="AB58" s="55">
        <f>SUM(F58:Z58)</f>
        <v>2321578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/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>
        <v>644893</v>
      </c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644893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>
        <v>490895</v>
      </c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490895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3"/>
      <c r="G67" s="10"/>
      <c r="H67" s="63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0</v>
      </c>
      <c r="I68" s="57"/>
      <c r="J68" s="193">
        <f>SUM(J58:L66)</f>
        <v>64494</v>
      </c>
      <c r="K68" s="194"/>
      <c r="L68" s="195"/>
      <c r="M68" s="57"/>
      <c r="N68" s="193">
        <f>SUM(N58:P66)</f>
        <v>644893</v>
      </c>
      <c r="O68" s="194"/>
      <c r="P68" s="195"/>
      <c r="Q68" s="57"/>
      <c r="R68" s="67">
        <f>SUM(R58:R66)</f>
        <v>490895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2243328</v>
      </c>
      <c r="Y68" s="57"/>
      <c r="Z68" s="68">
        <f>SUM(Z58:Z66)</f>
        <v>13756</v>
      </c>
      <c r="AA68" s="57"/>
      <c r="AB68" s="68">
        <f>SUM(AB58:AB66)</f>
        <v>3457366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28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28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C53:D55"/>
    <mergeCell ref="D2:AB3"/>
    <mergeCell ref="C68:D68"/>
    <mergeCell ref="C67:D67"/>
    <mergeCell ref="J67:L67"/>
    <mergeCell ref="N67:P67"/>
    <mergeCell ref="C48:D48"/>
    <mergeCell ref="J58:L58"/>
    <mergeCell ref="N58:P58"/>
    <mergeCell ref="J60:L60"/>
    <mergeCell ref="N60:P60"/>
    <mergeCell ref="J62:L62"/>
    <mergeCell ref="N62:P62"/>
    <mergeCell ref="AB53:AB55"/>
    <mergeCell ref="R53:R55"/>
    <mergeCell ref="T53:T55"/>
    <mergeCell ref="AB17:AB19"/>
    <mergeCell ref="J21:L21"/>
    <mergeCell ref="J23:L23"/>
    <mergeCell ref="J25:L25"/>
    <mergeCell ref="J17:L19"/>
    <mergeCell ref="N17:P19"/>
    <mergeCell ref="N25:P25"/>
    <mergeCell ref="X53:X55"/>
    <mergeCell ref="Z53:Z55"/>
    <mergeCell ref="R17:R19"/>
    <mergeCell ref="R48:T48"/>
    <mergeCell ref="R40:T42"/>
    <mergeCell ref="V53:V55"/>
    <mergeCell ref="N27:P27"/>
    <mergeCell ref="N29:P29"/>
    <mergeCell ref="J53:L55"/>
    <mergeCell ref="N53:P55"/>
    <mergeCell ref="J68:L68"/>
    <mergeCell ref="N68:P68"/>
    <mergeCell ref="J64:L64"/>
    <mergeCell ref="N64:P64"/>
    <mergeCell ref="H40:J40"/>
    <mergeCell ref="L40:N40"/>
    <mergeCell ref="F53:H53"/>
    <mergeCell ref="J66:L66"/>
    <mergeCell ref="N66:P66"/>
    <mergeCell ref="B6:C6"/>
    <mergeCell ref="Z17:Z19"/>
    <mergeCell ref="C17:D19"/>
    <mergeCell ref="T17:T19"/>
    <mergeCell ref="V17:V19"/>
    <mergeCell ref="X17:X19"/>
    <mergeCell ref="D13:O13"/>
    <mergeCell ref="D11:O11"/>
    <mergeCell ref="F17:H17"/>
    <mergeCell ref="C64:D64"/>
    <mergeCell ref="C66:D66"/>
    <mergeCell ref="C58:D58"/>
    <mergeCell ref="C60:D60"/>
    <mergeCell ref="C62:D62"/>
    <mergeCell ref="C47:D47"/>
    <mergeCell ref="F40:F42"/>
    <mergeCell ref="J29:L29"/>
    <mergeCell ref="N21:P21"/>
    <mergeCell ref="N23:P23"/>
    <mergeCell ref="C35:D35"/>
    <mergeCell ref="C34:D34"/>
    <mergeCell ref="J34:L34"/>
    <mergeCell ref="N34:P34"/>
    <mergeCell ref="N31:P31"/>
    <mergeCell ref="N33:P33"/>
    <mergeCell ref="J31:L31"/>
    <mergeCell ref="J33:L33"/>
    <mergeCell ref="N35:P35"/>
    <mergeCell ref="J35:L35"/>
    <mergeCell ref="J27:L27"/>
  </mergeCells>
  <phoneticPr fontId="41" type="noConversion"/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ignoredErrors>
    <ignoredError sqref="D11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KD198"/>
  <sheetViews>
    <sheetView topLeftCell="A10" zoomScale="86" zoomScaleNormal="93" zoomScalePageLayoutView="93" workbookViewId="0">
      <selection activeCell="H64" sqref="H64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 t="s">
        <v>122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/>
      <c r="G21" s="125"/>
      <c r="H21" s="3"/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0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>
        <v>134617</v>
      </c>
      <c r="I31" s="125"/>
      <c r="J31" s="190"/>
      <c r="K31" s="191"/>
      <c r="L31" s="192"/>
      <c r="M31" s="125"/>
      <c r="N31" s="190">
        <v>6204</v>
      </c>
      <c r="O31" s="191"/>
      <c r="P31" s="192"/>
      <c r="Q31" s="125"/>
      <c r="R31" s="3">
        <v>7070</v>
      </c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147891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0</v>
      </c>
      <c r="G35" s="21"/>
      <c r="H35" s="68">
        <f>SUM(H21:H33)</f>
        <v>134617</v>
      </c>
      <c r="I35" s="57"/>
      <c r="J35" s="193">
        <f>SUM(J21:L33)</f>
        <v>0</v>
      </c>
      <c r="K35" s="194"/>
      <c r="L35" s="195"/>
      <c r="M35" s="57"/>
      <c r="N35" s="193">
        <f>SUM(N21:P33)</f>
        <v>6204</v>
      </c>
      <c r="O35" s="194"/>
      <c r="P35" s="195"/>
      <c r="Q35" s="57"/>
      <c r="R35" s="67">
        <f>SUM(R21:R33)</f>
        <v>7070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147891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>
        <v>0</v>
      </c>
      <c r="G44" s="125"/>
      <c r="H44" s="3">
        <v>0</v>
      </c>
      <c r="I44" s="86"/>
      <c r="J44" s="87" t="str">
        <f>IFERROR(H44/F44,"")</f>
        <v/>
      </c>
      <c r="K44" s="86"/>
      <c r="L44" s="3"/>
      <c r="M44" s="88"/>
      <c r="N44" s="87" t="str">
        <f>IFERROR(L44/F44,"")</f>
        <v/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>
        <v>134617</v>
      </c>
      <c r="G46" s="125"/>
      <c r="K46" s="86"/>
      <c r="L46" s="3"/>
      <c r="M46" s="105"/>
      <c r="N46" s="87">
        <f>IFERROR(L46/F46,"")</f>
        <v>0</v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134617</v>
      </c>
      <c r="G48" s="21"/>
      <c r="H48" s="67">
        <f>SUM(H44:H46)</f>
        <v>0</v>
      </c>
      <c r="I48" s="83"/>
      <c r="J48" s="87">
        <f>IFERROR(H48/F48,"")</f>
        <v>0</v>
      </c>
      <c r="K48" s="86"/>
      <c r="L48" s="67">
        <f>SUM(L44:L46)</f>
        <v>0</v>
      </c>
      <c r="M48" s="83"/>
      <c r="N48" s="87" t="str">
        <f>N44</f>
        <v/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>
        <v>65308</v>
      </c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65308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>
        <v>65309</v>
      </c>
      <c r="I62" s="125"/>
      <c r="J62" s="190"/>
      <c r="K62" s="191"/>
      <c r="L62" s="192"/>
      <c r="M62" s="125"/>
      <c r="N62" s="190">
        <v>6204</v>
      </c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71513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>
        <v>4000</v>
      </c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4000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>
        <v>7070</v>
      </c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7070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134617</v>
      </c>
      <c r="I68" s="57"/>
      <c r="J68" s="193">
        <f>SUM(J58:L66)</f>
        <v>0</v>
      </c>
      <c r="K68" s="194"/>
      <c r="L68" s="195"/>
      <c r="M68" s="57"/>
      <c r="N68" s="193">
        <f>SUM(N58:P66)</f>
        <v>6204</v>
      </c>
      <c r="O68" s="194"/>
      <c r="P68" s="195"/>
      <c r="Q68" s="57"/>
      <c r="R68" s="67">
        <f>SUM(R58:R66)</f>
        <v>7070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147891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disablePrompts="1"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KD198"/>
  <sheetViews>
    <sheetView topLeftCell="A22" zoomScale="86" zoomScaleNormal="93" zoomScalePageLayoutView="93" workbookViewId="0">
      <selection activeCell="H67" sqref="H67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 t="s">
        <v>123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>
        <v>235309</v>
      </c>
      <c r="G21" s="125"/>
      <c r="H21" s="3">
        <v>15250</v>
      </c>
      <c r="I21" s="125"/>
      <c r="J21" s="190">
        <v>48504</v>
      </c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299063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>
        <v>100000</v>
      </c>
      <c r="G23" s="125"/>
      <c r="H23" s="3">
        <v>27000</v>
      </c>
      <c r="I23" s="125"/>
      <c r="J23" s="190">
        <v>3897</v>
      </c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130897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>
        <v>20763</v>
      </c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20763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>
        <v>44000</v>
      </c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44000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>
        <v>30000</v>
      </c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30000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335309</v>
      </c>
      <c r="G35" s="21"/>
      <c r="H35" s="68">
        <f>SUM(H21:H33)</f>
        <v>137013</v>
      </c>
      <c r="I35" s="57"/>
      <c r="J35" s="193">
        <f>SUM(J21:L33)</f>
        <v>52401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524723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>
        <v>335309</v>
      </c>
      <c r="G44" s="125"/>
      <c r="H44" s="3">
        <v>35342</v>
      </c>
      <c r="I44" s="86"/>
      <c r="J44" s="87">
        <f>IFERROR(H44/F44,"")</f>
        <v>0.1054012865744731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>
        <v>137013</v>
      </c>
      <c r="G46" s="125"/>
      <c r="K46" s="86"/>
      <c r="L46" s="3"/>
      <c r="M46" s="105"/>
      <c r="N46" s="87">
        <f>IFERROR(L46/F46,"")</f>
        <v>0</v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472322</v>
      </c>
      <c r="G48" s="21"/>
      <c r="H48" s="67">
        <f>SUM(H44:H46)</f>
        <v>35342</v>
      </c>
      <c r="I48" s="83"/>
      <c r="J48" s="87">
        <f>IFERROR(H48/F48,"")</f>
        <v>7.4826072044071629E-2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>
        <v>111769</v>
      </c>
      <c r="G58" s="125"/>
      <c r="H58" s="3"/>
      <c r="I58" s="125"/>
      <c r="J58" s="190">
        <v>48504</v>
      </c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160273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>
        <v>91763</v>
      </c>
      <c r="I60" s="125"/>
      <c r="J60" s="190">
        <v>3897</v>
      </c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95660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>
        <v>111769</v>
      </c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111769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>
        <v>111769</v>
      </c>
      <c r="G66" s="125"/>
      <c r="H66" s="3">
        <v>45250</v>
      </c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157019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335307</v>
      </c>
      <c r="G68" s="21"/>
      <c r="H68" s="68">
        <f>SUM(H58:H66)</f>
        <v>137013</v>
      </c>
      <c r="I68" s="57"/>
      <c r="J68" s="193">
        <f>SUM(J58:L66)</f>
        <v>52401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524721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KD198"/>
  <sheetViews>
    <sheetView topLeftCell="A25" zoomScale="86" zoomScaleNormal="93" zoomScalePageLayoutView="93" workbookViewId="0">
      <selection activeCell="F59" sqref="F59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 t="s">
        <v>124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>
        <v>56726</v>
      </c>
      <c r="G21" s="125"/>
      <c r="H21" s="3"/>
      <c r="I21" s="125"/>
      <c r="J21" s="190">
        <v>7463</v>
      </c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64189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>
        <v>40000</v>
      </c>
      <c r="G23" s="125"/>
      <c r="H23" s="3">
        <v>7972</v>
      </c>
      <c r="I23" s="125"/>
      <c r="J23" s="190">
        <v>3232</v>
      </c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51204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>
        <v>89332</v>
      </c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89332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96726</v>
      </c>
      <c r="G35" s="21"/>
      <c r="H35" s="68">
        <f>SUM(H21:H33)</f>
        <v>97304</v>
      </c>
      <c r="I35" s="57"/>
      <c r="J35" s="193">
        <f>SUM(J21:L33)</f>
        <v>10695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204725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>
        <v>96726</v>
      </c>
      <c r="G44" s="125"/>
      <c r="H44" s="3">
        <v>4962</v>
      </c>
      <c r="I44" s="86"/>
      <c r="J44" s="87">
        <f>IFERROR(H44/F44,"")</f>
        <v>5.12995471744929E-2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>
        <v>97304</v>
      </c>
      <c r="G46" s="125"/>
      <c r="K46" s="86"/>
      <c r="L46" s="3"/>
      <c r="M46" s="105"/>
      <c r="N46" s="87">
        <f>IFERROR(L46/F46,"")</f>
        <v>0</v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194030</v>
      </c>
      <c r="G48" s="21"/>
      <c r="H48" s="67">
        <f>SUM(H44:H46)</f>
        <v>4962</v>
      </c>
      <c r="I48" s="83"/>
      <c r="J48" s="87">
        <f>IFERROR(H48/F48,"")</f>
        <v>2.5573364943565428E-2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>
        <v>96726</v>
      </c>
      <c r="G58" s="125"/>
      <c r="H58" s="3"/>
      <c r="I58" s="125"/>
      <c r="J58" s="190">
        <v>10695</v>
      </c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107421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>
        <v>7972</v>
      </c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7972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>
        <v>89332</v>
      </c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89332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96726</v>
      </c>
      <c r="G68" s="21"/>
      <c r="H68" s="68">
        <f>SUM(H58:H66)</f>
        <v>97304</v>
      </c>
      <c r="I68" s="57"/>
      <c r="J68" s="193">
        <f>SUM(J58:L66)</f>
        <v>10695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204725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pageSetUpPr fitToPage="1"/>
  </sheetPr>
  <dimension ref="A1:KD198"/>
  <sheetViews>
    <sheetView topLeftCell="A22" zoomScale="86" zoomScaleNormal="93" zoomScalePageLayoutView="93" workbookViewId="0">
      <selection activeCell="F59" sqref="F59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 t="s">
        <v>120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>
        <v>341528</v>
      </c>
      <c r="G21" s="125"/>
      <c r="H21" s="3">
        <v>287453</v>
      </c>
      <c r="I21" s="125"/>
      <c r="J21" s="190">
        <v>92513</v>
      </c>
      <c r="K21" s="191"/>
      <c r="L21" s="192"/>
      <c r="M21" s="125"/>
      <c r="N21" s="190"/>
      <c r="O21" s="191"/>
      <c r="P21" s="192"/>
      <c r="Q21" s="125"/>
      <c r="R21" s="3">
        <v>53392</v>
      </c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774886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>
        <v>113843</v>
      </c>
      <c r="G23" s="125"/>
      <c r="H23" s="3">
        <v>26213</v>
      </c>
      <c r="I23" s="125"/>
      <c r="J23" s="190">
        <v>5133</v>
      </c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145189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>
        <v>227686</v>
      </c>
      <c r="G31" s="125"/>
      <c r="H31" s="3"/>
      <c r="I31" s="125"/>
      <c r="J31" s="190"/>
      <c r="K31" s="191"/>
      <c r="L31" s="192"/>
      <c r="M31" s="125"/>
      <c r="N31" s="190">
        <v>17688</v>
      </c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245374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683057</v>
      </c>
      <c r="G35" s="21"/>
      <c r="H35" s="68">
        <f>SUM(H21:H33)</f>
        <v>313666</v>
      </c>
      <c r="I35" s="57"/>
      <c r="J35" s="193">
        <f>SUM(J21:L33)</f>
        <v>97646</v>
      </c>
      <c r="K35" s="194"/>
      <c r="L35" s="195"/>
      <c r="M35" s="57"/>
      <c r="N35" s="193">
        <f>SUM(N21:P33)</f>
        <v>17688</v>
      </c>
      <c r="O35" s="194"/>
      <c r="P35" s="195"/>
      <c r="Q35" s="57"/>
      <c r="R35" s="67">
        <f>SUM(R21:R33)</f>
        <v>53392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1165449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>
        <v>683057</v>
      </c>
      <c r="G44" s="125"/>
      <c r="H44" s="3">
        <v>23292</v>
      </c>
      <c r="I44" s="86"/>
      <c r="J44" s="87">
        <f>IFERROR(H44/F44,"")</f>
        <v>3.4099643221575944E-2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>
        <v>313666</v>
      </c>
      <c r="G46" s="125"/>
      <c r="K46" s="86"/>
      <c r="L46" s="3"/>
      <c r="M46" s="105"/>
      <c r="N46" s="87">
        <f>IFERROR(L46/F46,"")</f>
        <v>0</v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996723</v>
      </c>
      <c r="G48" s="21"/>
      <c r="H48" s="67">
        <f>SUM(H44:H46)</f>
        <v>23292</v>
      </c>
      <c r="I48" s="83"/>
      <c r="J48" s="87">
        <f>IFERROR(H48/F48,"")</f>
        <v>2.3368578832835201E-2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>
        <v>455371</v>
      </c>
      <c r="G58" s="125"/>
      <c r="H58" s="3"/>
      <c r="I58" s="125"/>
      <c r="J58" s="190">
        <v>97646</v>
      </c>
      <c r="K58" s="191"/>
      <c r="L58" s="192"/>
      <c r="M58" s="125"/>
      <c r="N58" s="190">
        <v>17688</v>
      </c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570705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>
        <v>313666</v>
      </c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313666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>
        <v>227686</v>
      </c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227686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/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>
        <v>53392</v>
      </c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53392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683057</v>
      </c>
      <c r="G68" s="21"/>
      <c r="H68" s="68">
        <f>SUM(H58:H66)</f>
        <v>313666</v>
      </c>
      <c r="I68" s="57"/>
      <c r="J68" s="193">
        <f>SUM(J58:L66)</f>
        <v>97646</v>
      </c>
      <c r="K68" s="194"/>
      <c r="L68" s="195"/>
      <c r="M68" s="57"/>
      <c r="N68" s="193">
        <f>SUM(N58:P66)</f>
        <v>17688</v>
      </c>
      <c r="O68" s="194"/>
      <c r="P68" s="195"/>
      <c r="Q68" s="57"/>
      <c r="R68" s="67">
        <f>SUM(R59:R66)</f>
        <v>53392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1165449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KD198"/>
  <sheetViews>
    <sheetView topLeftCell="A22" zoomScale="86" zoomScaleNormal="93" zoomScalePageLayoutView="93" workbookViewId="0">
      <selection activeCell="H22" sqref="H22"/>
    </sheetView>
  </sheetViews>
  <sheetFormatPr defaultColWidth="0" defaultRowHeight="0" customHeight="1" zeroHeight="1" x14ac:dyDescent="0.65"/>
  <cols>
    <col min="1" max="1" width="4" style="9" customWidth="1"/>
    <col min="2" max="2" width="2" style="9" customWidth="1"/>
    <col min="3" max="3" width="24.1796875" style="9" customWidth="1"/>
    <col min="4" max="4" width="26" style="10" customWidth="1"/>
    <col min="5" max="5" width="1.31640625" style="11" customWidth="1"/>
    <col min="6" max="6" width="12.5" style="10" customWidth="1"/>
    <col min="7" max="7" width="1.31640625" style="11" customWidth="1"/>
    <col min="8" max="8" width="11.6796875" style="11" customWidth="1"/>
    <col min="9" max="9" width="1.31640625" style="11" customWidth="1"/>
    <col min="10" max="10" width="6.1796875" style="11" customWidth="1"/>
    <col min="11" max="11" width="1.31640625" style="11" customWidth="1"/>
    <col min="12" max="12" width="10.31640625" style="10" bestFit="1" customWidth="1"/>
    <col min="13" max="13" width="1.31640625" style="11" customWidth="1"/>
    <col min="14" max="14" width="7.5" style="10" customWidth="1"/>
    <col min="15" max="15" width="2" style="11" customWidth="1"/>
    <col min="16" max="16" width="8" style="11" customWidth="1"/>
    <col min="17" max="17" width="1.31640625" style="11" customWidth="1"/>
    <col min="18" max="18" width="16.1796875" style="10" customWidth="1"/>
    <col min="19" max="19" width="1.31640625" style="11" customWidth="1"/>
    <col min="20" max="20" width="16.31640625" style="10" customWidth="1"/>
    <col min="21" max="21" width="1.31640625" style="11" customWidth="1"/>
    <col min="22" max="22" width="15.81640625" style="10" customWidth="1"/>
    <col min="23" max="23" width="1.31640625" style="11" customWidth="1"/>
    <col min="24" max="24" width="15.81640625" style="10" customWidth="1"/>
    <col min="25" max="25" width="1.31640625" style="11" customWidth="1"/>
    <col min="26" max="26" width="15.81640625" style="10" customWidth="1"/>
    <col min="27" max="27" width="1.31640625" style="11" customWidth="1"/>
    <col min="28" max="28" width="14" style="10" customWidth="1"/>
    <col min="29" max="29" width="2" style="11" customWidth="1"/>
    <col min="30" max="30" width="0.81640625" style="11" customWidth="1"/>
    <col min="31" max="31" width="11.5" style="10" hidden="1" customWidth="1"/>
    <col min="32" max="32" width="0.81640625" style="11" hidden="1" customWidth="1"/>
    <col min="33" max="33" width="11.5" style="10" hidden="1" customWidth="1"/>
    <col min="34" max="34" width="0.81640625" style="11" hidden="1" customWidth="1"/>
    <col min="35" max="35" width="11.5" style="12" hidden="1" customWidth="1"/>
    <col min="36" max="37" width="0.81640625" style="11" hidden="1" customWidth="1"/>
    <col min="38" max="290" width="9.1796875" style="10" hidden="1" customWidth="1"/>
    <col min="291" max="16384" width="8.6796875" style="10" hidden="1"/>
  </cols>
  <sheetData>
    <row r="1" spans="1:37" ht="15.25" x14ac:dyDescent="0.65"/>
    <row r="2" spans="1:37" ht="30" customHeight="1" x14ac:dyDescent="0.65">
      <c r="D2" s="184" t="s">
        <v>105</v>
      </c>
      <c r="E2" s="184"/>
      <c r="F2" s="184"/>
      <c r="G2" s="184"/>
      <c r="H2" s="184"/>
      <c r="I2" s="184"/>
      <c r="J2" s="184"/>
      <c r="K2" s="184"/>
      <c r="L2" s="184"/>
      <c r="M2" s="184"/>
      <c r="N2" s="184"/>
      <c r="O2" s="184"/>
      <c r="P2" s="184"/>
      <c r="Q2" s="184"/>
      <c r="R2" s="184"/>
      <c r="S2" s="184"/>
      <c r="T2" s="184"/>
      <c r="U2" s="184"/>
      <c r="V2" s="184"/>
      <c r="W2" s="184"/>
      <c r="X2" s="184"/>
      <c r="Y2" s="184"/>
      <c r="Z2" s="184"/>
      <c r="AA2" s="184"/>
      <c r="AB2" s="184"/>
    </row>
    <row r="3" spans="1:37" ht="37" customHeight="1" x14ac:dyDescent="0.65">
      <c r="D3" s="184"/>
      <c r="E3" s="184"/>
      <c r="F3" s="184"/>
      <c r="G3" s="184"/>
      <c r="H3" s="184"/>
      <c r="I3" s="184"/>
      <c r="J3" s="184"/>
      <c r="K3" s="184"/>
      <c r="L3" s="184"/>
      <c r="M3" s="184"/>
      <c r="N3" s="184"/>
      <c r="O3" s="184"/>
      <c r="P3" s="184"/>
      <c r="Q3" s="184"/>
      <c r="R3" s="184"/>
      <c r="S3" s="184"/>
      <c r="T3" s="184"/>
      <c r="U3" s="184"/>
      <c r="V3" s="184"/>
      <c r="W3" s="184"/>
      <c r="X3" s="184"/>
      <c r="Y3" s="184"/>
      <c r="Z3" s="184"/>
      <c r="AA3" s="184"/>
      <c r="AB3" s="184"/>
    </row>
    <row r="4" spans="1:37" ht="15.25" x14ac:dyDescent="0.65"/>
    <row r="5" spans="1:37" s="16" customFormat="1" ht="2.5" customHeight="1" x14ac:dyDescent="0.65">
      <c r="A5" s="13"/>
      <c r="B5" s="9"/>
      <c r="C5" s="13"/>
      <c r="D5" s="14"/>
      <c r="E5" s="14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5"/>
      <c r="AE5" s="15"/>
      <c r="AF5" s="15"/>
      <c r="AG5" s="15"/>
      <c r="AH5" s="15"/>
      <c r="AI5" s="17"/>
      <c r="AJ5" s="18"/>
      <c r="AK5" s="15"/>
    </row>
    <row r="6" spans="1:37" s="20" customFormat="1" ht="23" customHeight="1" x14ac:dyDescent="0.6">
      <c r="A6" s="19"/>
      <c r="B6" s="185"/>
      <c r="C6" s="185"/>
      <c r="E6" s="21"/>
      <c r="G6" s="21"/>
      <c r="H6" s="21"/>
      <c r="I6" s="21"/>
      <c r="J6" s="21"/>
      <c r="K6" s="21"/>
      <c r="M6" s="21"/>
      <c r="O6" s="21"/>
      <c r="P6" s="21"/>
      <c r="Q6" s="21"/>
      <c r="AD6" s="21"/>
      <c r="AF6" s="21"/>
      <c r="AH6" s="21"/>
      <c r="AI6" s="22"/>
      <c r="AJ6" s="21"/>
      <c r="AK6" s="21"/>
    </row>
    <row r="7" spans="1:37" s="11" customFormat="1" ht="9" customHeight="1" x14ac:dyDescent="0.65">
      <c r="A7" s="13"/>
      <c r="B7" s="23"/>
      <c r="D7" s="23"/>
      <c r="E7" s="23"/>
      <c r="F7" s="23"/>
      <c r="G7" s="23"/>
      <c r="H7" s="23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10"/>
      <c r="V7" s="10"/>
      <c r="W7" s="10"/>
      <c r="X7" s="10"/>
      <c r="Y7" s="10"/>
      <c r="Z7" s="10"/>
      <c r="AA7" s="10"/>
      <c r="AB7" s="10"/>
      <c r="AC7" s="10"/>
      <c r="AD7" s="24"/>
      <c r="AE7" s="24"/>
      <c r="AF7" s="24"/>
      <c r="AG7" s="24"/>
      <c r="AH7" s="24"/>
      <c r="AI7" s="25"/>
      <c r="AJ7" s="24"/>
      <c r="AK7" s="24"/>
    </row>
    <row r="8" spans="1:37" s="11" customFormat="1" ht="9" customHeight="1" x14ac:dyDescent="0.65">
      <c r="A8" s="13"/>
      <c r="B8" s="13"/>
      <c r="C8" s="23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10"/>
      <c r="V8" s="10"/>
      <c r="W8" s="10"/>
      <c r="X8" s="10"/>
      <c r="Y8" s="10"/>
      <c r="Z8" s="10"/>
      <c r="AA8" s="10"/>
      <c r="AB8" s="10"/>
      <c r="AC8" s="10"/>
      <c r="AD8" s="24"/>
      <c r="AE8" s="24"/>
      <c r="AF8" s="24"/>
      <c r="AG8" s="24"/>
      <c r="AH8" s="24"/>
      <c r="AI8" s="25"/>
      <c r="AJ8" s="24"/>
      <c r="AK8" s="24"/>
    </row>
    <row r="9" spans="1:37" s="11" customFormat="1" ht="15.5" x14ac:dyDescent="0.65">
      <c r="A9" s="13"/>
      <c r="B9" s="13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10"/>
      <c r="V9" s="10"/>
      <c r="W9" s="10"/>
      <c r="X9" s="10"/>
      <c r="Y9" s="10"/>
      <c r="Z9" s="10"/>
      <c r="AA9" s="10"/>
      <c r="AB9" s="10"/>
      <c r="AC9" s="10"/>
      <c r="AD9" s="24"/>
      <c r="AE9" s="24"/>
      <c r="AF9" s="24"/>
      <c r="AG9" s="24"/>
      <c r="AH9" s="24"/>
      <c r="AI9" s="25"/>
      <c r="AJ9" s="24"/>
      <c r="AK9" s="24"/>
    </row>
    <row r="10" spans="1:37" s="11" customFormat="1" ht="11.25" customHeight="1" x14ac:dyDescent="0.65">
      <c r="A10" s="13"/>
      <c r="B10" s="13"/>
      <c r="C10" s="23"/>
      <c r="D10" s="23"/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10"/>
      <c r="V10" s="10"/>
      <c r="W10" s="10"/>
      <c r="X10" s="10"/>
      <c r="Y10" s="10"/>
      <c r="Z10" s="10"/>
      <c r="AA10" s="10"/>
      <c r="AB10" s="10"/>
      <c r="AC10" s="10"/>
      <c r="AD10" s="24"/>
      <c r="AE10" s="24"/>
      <c r="AF10" s="24"/>
      <c r="AG10" s="24"/>
      <c r="AH10" s="24"/>
      <c r="AI10" s="25"/>
      <c r="AJ10" s="24"/>
      <c r="AK10" s="24"/>
    </row>
    <row r="11" spans="1:37" s="11" customFormat="1" ht="25" customHeight="1" x14ac:dyDescent="0.65">
      <c r="A11" s="13"/>
      <c r="B11" s="13"/>
      <c r="C11" s="26" t="s">
        <v>110</v>
      </c>
      <c r="D11" s="199" t="str">
        <f>Summary!D11:O11</f>
        <v>Butte-Glenn</v>
      </c>
      <c r="E11" s="200"/>
      <c r="F11" s="200"/>
      <c r="G11" s="200"/>
      <c r="H11" s="200"/>
      <c r="I11" s="200"/>
      <c r="J11" s="200"/>
      <c r="K11" s="200"/>
      <c r="L11" s="200"/>
      <c r="M11" s="200"/>
      <c r="N11" s="200"/>
      <c r="O11" s="201"/>
      <c r="P11" s="27"/>
      <c r="Q11" s="21"/>
      <c r="R11" s="27"/>
      <c r="S11" s="27"/>
      <c r="T11" s="27"/>
      <c r="U11" s="10"/>
      <c r="V11" s="10"/>
      <c r="W11" s="10"/>
      <c r="X11" s="10"/>
      <c r="Y11" s="10"/>
      <c r="Z11" s="10"/>
      <c r="AA11" s="10"/>
      <c r="AB11" s="10"/>
      <c r="AC11" s="10"/>
      <c r="AD11" s="24"/>
      <c r="AE11" s="24"/>
      <c r="AF11" s="24"/>
      <c r="AG11" s="24"/>
      <c r="AH11" s="24"/>
      <c r="AI11" s="25"/>
      <c r="AJ11" s="24"/>
      <c r="AK11" s="24"/>
    </row>
    <row r="12" spans="1:37" s="11" customFormat="1" ht="11.25" customHeight="1" x14ac:dyDescent="0.65">
      <c r="A12" s="13"/>
      <c r="B12" s="13"/>
      <c r="C12" s="13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10"/>
      <c r="V12" s="10"/>
      <c r="W12" s="10"/>
      <c r="X12" s="10"/>
      <c r="Y12" s="10"/>
      <c r="Z12" s="10"/>
      <c r="AA12" s="10"/>
      <c r="AB12" s="10"/>
      <c r="AC12" s="10"/>
      <c r="AD12" s="24"/>
      <c r="AE12" s="24"/>
      <c r="AF12" s="24"/>
      <c r="AG12" s="24"/>
      <c r="AH12" s="24"/>
      <c r="AI12" s="25"/>
      <c r="AJ12" s="24"/>
      <c r="AK12" s="24"/>
    </row>
    <row r="13" spans="1:37" s="11" customFormat="1" ht="25" customHeight="1" x14ac:dyDescent="0.65">
      <c r="A13" s="13"/>
      <c r="B13" s="13"/>
      <c r="C13" s="26" t="s">
        <v>91</v>
      </c>
      <c r="D13" s="196" t="s">
        <v>121</v>
      </c>
      <c r="E13" s="197"/>
      <c r="F13" s="197"/>
      <c r="G13" s="197"/>
      <c r="H13" s="197"/>
      <c r="I13" s="197"/>
      <c r="J13" s="197"/>
      <c r="K13" s="197"/>
      <c r="L13" s="197"/>
      <c r="M13" s="197"/>
      <c r="N13" s="197"/>
      <c r="O13" s="198"/>
      <c r="P13" s="27"/>
      <c r="Q13" s="21"/>
      <c r="R13" s="27"/>
      <c r="S13" s="27"/>
      <c r="T13" s="27"/>
      <c r="U13" s="10"/>
      <c r="V13" s="10"/>
      <c r="W13" s="10"/>
      <c r="X13" s="10"/>
      <c r="Y13" s="10"/>
      <c r="Z13" s="10"/>
      <c r="AA13" s="10"/>
      <c r="AB13" s="10"/>
      <c r="AC13" s="10"/>
      <c r="AD13" s="24"/>
      <c r="AE13" s="24"/>
      <c r="AF13" s="24"/>
      <c r="AG13" s="24"/>
      <c r="AH13" s="24"/>
      <c r="AI13" s="25"/>
      <c r="AJ13" s="24"/>
      <c r="AK13" s="24"/>
    </row>
    <row r="14" spans="1:37" s="11" customFormat="1" ht="11.25" customHeight="1" x14ac:dyDescent="0.65">
      <c r="A14" s="13"/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  <c r="R14" s="133"/>
      <c r="S14" s="133"/>
      <c r="T14" s="133"/>
      <c r="U14" s="10"/>
      <c r="V14" s="10"/>
      <c r="W14" s="10"/>
      <c r="X14" s="10"/>
      <c r="Y14" s="10"/>
      <c r="Z14" s="10"/>
      <c r="AA14" s="10"/>
      <c r="AB14" s="10"/>
      <c r="AC14" s="10"/>
      <c r="AD14" s="24"/>
      <c r="AE14" s="24"/>
      <c r="AF14" s="24"/>
      <c r="AG14" s="24"/>
      <c r="AH14" s="24"/>
      <c r="AI14" s="25"/>
      <c r="AJ14" s="24"/>
      <c r="AK14" s="24"/>
    </row>
    <row r="15" spans="1:37" s="11" customFormat="1" ht="24" customHeight="1" x14ac:dyDescent="0.65">
      <c r="A15" s="13"/>
      <c r="B15" s="29" t="s">
        <v>109</v>
      </c>
      <c r="C15" s="30"/>
      <c r="D15" s="31"/>
      <c r="E15" s="32"/>
      <c r="F15" s="33"/>
      <c r="G15" s="32"/>
      <c r="H15" s="32"/>
      <c r="I15" s="32"/>
      <c r="J15" s="32"/>
      <c r="K15" s="32"/>
      <c r="L15" s="33"/>
      <c r="M15" s="32"/>
      <c r="N15" s="33"/>
      <c r="O15" s="33"/>
      <c r="P15" s="33"/>
      <c r="Q15" s="33"/>
      <c r="R15" s="33"/>
      <c r="S15" s="32"/>
      <c r="T15" s="133"/>
      <c r="U15" s="32"/>
      <c r="V15" s="33"/>
      <c r="W15" s="32"/>
      <c r="X15" s="33"/>
      <c r="Y15" s="32"/>
      <c r="Z15" s="33"/>
      <c r="AA15" s="32"/>
      <c r="AB15" s="33"/>
      <c r="AC15" s="32"/>
      <c r="AD15" s="32"/>
    </row>
    <row r="16" spans="1:37" ht="11" customHeight="1" x14ac:dyDescent="0.65">
      <c r="B16" s="34"/>
      <c r="C16" s="35"/>
      <c r="D16" s="36"/>
      <c r="E16" s="36"/>
      <c r="F16" s="37"/>
      <c r="G16" s="36"/>
      <c r="H16" s="36"/>
      <c r="I16" s="36"/>
      <c r="J16" s="36"/>
      <c r="K16" s="36"/>
      <c r="L16" s="37"/>
      <c r="M16" s="36"/>
      <c r="N16" s="37"/>
      <c r="O16" s="37"/>
      <c r="P16" s="37"/>
      <c r="Q16" s="37"/>
      <c r="R16" s="37"/>
      <c r="S16" s="36"/>
      <c r="T16" s="37"/>
      <c r="U16" s="36"/>
      <c r="V16" s="37"/>
      <c r="W16" s="36"/>
      <c r="X16" s="37"/>
      <c r="Y16" s="36"/>
      <c r="Z16" s="37"/>
      <c r="AA16" s="36"/>
      <c r="AB16" s="38"/>
      <c r="AC16" s="39"/>
    </row>
    <row r="17" spans="1:37" ht="39" customHeight="1" x14ac:dyDescent="0.6">
      <c r="A17" s="10"/>
      <c r="B17" s="40"/>
      <c r="C17" s="160"/>
      <c r="D17" s="160"/>
      <c r="F17" s="161" t="s">
        <v>81</v>
      </c>
      <c r="G17" s="162"/>
      <c r="H17" s="163"/>
      <c r="I17" s="44"/>
      <c r="J17" s="164" t="s">
        <v>82</v>
      </c>
      <c r="K17" s="165"/>
      <c r="L17" s="166"/>
      <c r="M17" s="44"/>
      <c r="N17" s="164" t="s">
        <v>2</v>
      </c>
      <c r="O17" s="165"/>
      <c r="P17" s="166"/>
      <c r="Q17" s="44"/>
      <c r="R17" s="157" t="s">
        <v>3</v>
      </c>
      <c r="S17" s="44"/>
      <c r="T17" s="157" t="s">
        <v>6</v>
      </c>
      <c r="U17" s="44"/>
      <c r="V17" s="157" t="s">
        <v>90</v>
      </c>
      <c r="W17" s="44"/>
      <c r="X17" s="157" t="s">
        <v>4</v>
      </c>
      <c r="Y17" s="44"/>
      <c r="Z17" s="157" t="s">
        <v>7</v>
      </c>
      <c r="AA17" s="44"/>
      <c r="AB17" s="157" t="s">
        <v>0</v>
      </c>
      <c r="AC17" s="42"/>
    </row>
    <row r="18" spans="1:37" ht="5" customHeight="1" x14ac:dyDescent="0.6">
      <c r="A18" s="10"/>
      <c r="B18" s="40"/>
      <c r="C18" s="160"/>
      <c r="D18" s="160"/>
      <c r="F18" s="43"/>
      <c r="J18" s="167"/>
      <c r="K18" s="168"/>
      <c r="L18" s="169"/>
      <c r="N18" s="167"/>
      <c r="O18" s="168"/>
      <c r="P18" s="169"/>
      <c r="R18" s="158"/>
      <c r="T18" s="158"/>
      <c r="V18" s="158"/>
      <c r="X18" s="158"/>
      <c r="Z18" s="158"/>
      <c r="AB18" s="158"/>
      <c r="AC18" s="42"/>
    </row>
    <row r="19" spans="1:37" s="45" customFormat="1" ht="29" customHeight="1" thickBot="1" x14ac:dyDescent="0.75">
      <c r="B19" s="46"/>
      <c r="C19" s="160"/>
      <c r="D19" s="160"/>
      <c r="E19" s="44"/>
      <c r="F19" s="47" t="s">
        <v>1</v>
      </c>
      <c r="G19" s="44"/>
      <c r="H19" s="47" t="s">
        <v>89</v>
      </c>
      <c r="J19" s="170"/>
      <c r="K19" s="171"/>
      <c r="L19" s="172"/>
      <c r="N19" s="170"/>
      <c r="O19" s="171"/>
      <c r="P19" s="172"/>
      <c r="R19" s="159"/>
      <c r="T19" s="159"/>
      <c r="V19" s="159"/>
      <c r="X19" s="159"/>
      <c r="Z19" s="159"/>
      <c r="AB19" s="159"/>
      <c r="AC19" s="48"/>
      <c r="AD19" s="44"/>
    </row>
    <row r="20" spans="1:37" s="16" customFormat="1" ht="5" customHeight="1" x14ac:dyDescent="0.65">
      <c r="A20" s="9"/>
      <c r="B20" s="49"/>
      <c r="C20" s="50"/>
      <c r="D20" s="14"/>
      <c r="E20" s="15"/>
      <c r="F20" s="15"/>
      <c r="G20" s="15"/>
      <c r="H20" s="15"/>
      <c r="I20" s="15"/>
      <c r="J20" s="15"/>
      <c r="K20" s="15"/>
      <c r="L20" s="15"/>
      <c r="M20" s="15"/>
      <c r="N20" s="15"/>
      <c r="Q20" s="15"/>
      <c r="R20" s="15"/>
      <c r="S20" s="15"/>
      <c r="T20" s="15"/>
      <c r="U20" s="15"/>
      <c r="V20" s="15"/>
      <c r="W20" s="15"/>
      <c r="X20" s="15"/>
      <c r="Y20" s="15"/>
      <c r="Z20" s="15"/>
      <c r="AA20" s="15"/>
      <c r="AB20" s="17"/>
      <c r="AC20" s="18"/>
      <c r="AD20" s="15"/>
    </row>
    <row r="21" spans="1:37" s="58" customFormat="1" ht="17" customHeight="1" x14ac:dyDescent="0.6">
      <c r="A21" s="19"/>
      <c r="B21" s="51"/>
      <c r="C21" s="143" t="s">
        <v>92</v>
      </c>
      <c r="D21" s="53"/>
      <c r="E21" s="21"/>
      <c r="F21" s="3">
        <v>28507</v>
      </c>
      <c r="G21" s="125"/>
      <c r="H21" s="3">
        <v>49500</v>
      </c>
      <c r="I21" s="125"/>
      <c r="J21" s="190"/>
      <c r="K21" s="191"/>
      <c r="L21" s="192"/>
      <c r="M21" s="125"/>
      <c r="N21" s="190"/>
      <c r="O21" s="191"/>
      <c r="P21" s="192"/>
      <c r="Q21" s="125"/>
      <c r="R21" s="3"/>
      <c r="S21" s="125"/>
      <c r="T21" s="3"/>
      <c r="U21" s="125"/>
      <c r="V21" s="3"/>
      <c r="W21" s="125"/>
      <c r="X21" s="3"/>
      <c r="Y21" s="125"/>
      <c r="Z21" s="3"/>
      <c r="AA21" s="54"/>
      <c r="AB21" s="55">
        <f>SUM(F21:Z21)</f>
        <v>78007</v>
      </c>
      <c r="AC21" s="56"/>
      <c r="AD21" s="57"/>
    </row>
    <row r="22" spans="1:37" ht="5" customHeight="1" x14ac:dyDescent="0.65">
      <c r="A22" s="13"/>
      <c r="B22" s="49"/>
      <c r="C22" s="13"/>
      <c r="D22" s="14"/>
      <c r="E22" s="14"/>
      <c r="F22" s="126"/>
      <c r="G22" s="127"/>
      <c r="H22" s="126"/>
      <c r="I22" s="128"/>
      <c r="J22" s="128"/>
      <c r="K22" s="127"/>
      <c r="L22" s="127"/>
      <c r="M22" s="128"/>
      <c r="N22" s="127"/>
      <c r="O22" s="128"/>
      <c r="P22" s="128"/>
      <c r="Q22" s="127"/>
      <c r="R22" s="129"/>
      <c r="S22" s="130"/>
      <c r="T22" s="128"/>
      <c r="U22" s="130"/>
      <c r="V22" s="128"/>
      <c r="W22" s="130"/>
      <c r="X22" s="128"/>
      <c r="Y22" s="130"/>
      <c r="Z22" s="128"/>
      <c r="AA22" s="62"/>
      <c r="AB22" s="11"/>
      <c r="AC22" s="42"/>
      <c r="AF22" s="10"/>
      <c r="AH22" s="10"/>
      <c r="AI22" s="10"/>
      <c r="AJ22" s="10"/>
      <c r="AK22" s="10"/>
    </row>
    <row r="23" spans="1:37" s="58" customFormat="1" ht="17" customHeight="1" x14ac:dyDescent="0.6">
      <c r="A23" s="19"/>
      <c r="B23" s="51"/>
      <c r="C23" s="143" t="s">
        <v>95</v>
      </c>
      <c r="D23" s="53"/>
      <c r="E23" s="21"/>
      <c r="F23" s="3"/>
      <c r="G23" s="125"/>
      <c r="H23" s="3"/>
      <c r="I23" s="125"/>
      <c r="J23" s="190"/>
      <c r="K23" s="191"/>
      <c r="L23" s="192"/>
      <c r="M23" s="125"/>
      <c r="N23" s="190"/>
      <c r="O23" s="191"/>
      <c r="P23" s="192"/>
      <c r="Q23" s="125"/>
      <c r="R23" s="3"/>
      <c r="S23" s="125"/>
      <c r="T23" s="3"/>
      <c r="U23" s="125"/>
      <c r="V23" s="3"/>
      <c r="W23" s="125"/>
      <c r="X23" s="3"/>
      <c r="Y23" s="125"/>
      <c r="Z23" s="3"/>
      <c r="AA23" s="54"/>
      <c r="AB23" s="55">
        <f>SUM(F23:Z23)</f>
        <v>0</v>
      </c>
      <c r="AC23" s="56"/>
      <c r="AD23" s="57"/>
    </row>
    <row r="24" spans="1:37" ht="5" customHeight="1" x14ac:dyDescent="0.65">
      <c r="A24" s="13"/>
      <c r="B24" s="49"/>
      <c r="C24" s="13"/>
      <c r="D24" s="14"/>
      <c r="E24" s="14"/>
      <c r="F24" s="126"/>
      <c r="G24" s="127"/>
      <c r="H24" s="126"/>
      <c r="I24" s="128"/>
      <c r="J24" s="128"/>
      <c r="K24" s="127"/>
      <c r="L24" s="127"/>
      <c r="M24" s="128"/>
      <c r="N24" s="127"/>
      <c r="O24" s="128"/>
      <c r="P24" s="128"/>
      <c r="Q24" s="127"/>
      <c r="R24" s="129"/>
      <c r="S24" s="130"/>
      <c r="T24" s="128"/>
      <c r="U24" s="130"/>
      <c r="V24" s="128"/>
      <c r="W24" s="130"/>
      <c r="X24" s="128"/>
      <c r="Y24" s="130"/>
      <c r="Z24" s="128"/>
      <c r="AA24" s="62"/>
      <c r="AB24" s="11"/>
      <c r="AC24" s="42"/>
      <c r="AF24" s="10"/>
      <c r="AH24" s="10"/>
      <c r="AI24" s="10"/>
      <c r="AJ24" s="10"/>
      <c r="AK24" s="10"/>
    </row>
    <row r="25" spans="1:37" s="58" customFormat="1" ht="17" customHeight="1" x14ac:dyDescent="0.6">
      <c r="A25" s="19"/>
      <c r="B25" s="51"/>
      <c r="C25" s="143" t="s">
        <v>113</v>
      </c>
      <c r="D25" s="53"/>
      <c r="E25" s="21"/>
      <c r="F25" s="3"/>
      <c r="G25" s="125"/>
      <c r="H25" s="3"/>
      <c r="I25" s="125"/>
      <c r="J25" s="190"/>
      <c r="K25" s="191"/>
      <c r="L25" s="192"/>
      <c r="M25" s="125"/>
      <c r="N25" s="190"/>
      <c r="O25" s="191"/>
      <c r="P25" s="192"/>
      <c r="Q25" s="125"/>
      <c r="R25" s="3"/>
      <c r="S25" s="125"/>
      <c r="T25" s="3"/>
      <c r="U25" s="125"/>
      <c r="V25" s="3"/>
      <c r="W25" s="125"/>
      <c r="X25" s="3"/>
      <c r="Y25" s="125"/>
      <c r="Z25" s="3"/>
      <c r="AA25" s="54"/>
      <c r="AB25" s="55">
        <f>SUM(F25:Z25)</f>
        <v>0</v>
      </c>
      <c r="AC25" s="56"/>
      <c r="AD25" s="57"/>
    </row>
    <row r="26" spans="1:37" ht="5" customHeight="1" x14ac:dyDescent="0.65">
      <c r="A26" s="13"/>
      <c r="B26" s="49"/>
      <c r="C26" s="13"/>
      <c r="D26" s="14"/>
      <c r="E26" s="14"/>
      <c r="F26" s="126"/>
      <c r="G26" s="127"/>
      <c r="H26" s="126"/>
      <c r="I26" s="128"/>
      <c r="J26" s="128"/>
      <c r="K26" s="127"/>
      <c r="L26" s="127"/>
      <c r="M26" s="128"/>
      <c r="N26" s="127"/>
      <c r="O26" s="128"/>
      <c r="P26" s="128"/>
      <c r="Q26" s="127"/>
      <c r="R26" s="129"/>
      <c r="S26" s="130"/>
      <c r="T26" s="128"/>
      <c r="U26" s="130"/>
      <c r="V26" s="128"/>
      <c r="W26" s="130"/>
      <c r="X26" s="128"/>
      <c r="Y26" s="130"/>
      <c r="Z26" s="128"/>
      <c r="AA26" s="62"/>
      <c r="AB26" s="11"/>
      <c r="AC26" s="42"/>
      <c r="AF26" s="10"/>
      <c r="AH26" s="10"/>
      <c r="AI26" s="10"/>
      <c r="AJ26" s="10"/>
      <c r="AK26" s="10"/>
    </row>
    <row r="27" spans="1:37" s="58" customFormat="1" ht="17" customHeight="1" x14ac:dyDescent="0.6">
      <c r="A27" s="19"/>
      <c r="B27" s="51"/>
      <c r="C27" s="143" t="s">
        <v>114</v>
      </c>
      <c r="D27" s="53"/>
      <c r="E27" s="21"/>
      <c r="F27" s="3"/>
      <c r="G27" s="125"/>
      <c r="H27" s="3"/>
      <c r="I27" s="125"/>
      <c r="J27" s="190"/>
      <c r="K27" s="191"/>
      <c r="L27" s="192"/>
      <c r="M27" s="125"/>
      <c r="N27" s="190"/>
      <c r="O27" s="191"/>
      <c r="P27" s="192"/>
      <c r="Q27" s="125"/>
      <c r="R27" s="3"/>
      <c r="S27" s="125"/>
      <c r="T27" s="3"/>
      <c r="U27" s="125"/>
      <c r="V27" s="3"/>
      <c r="W27" s="125"/>
      <c r="X27" s="3"/>
      <c r="Y27" s="125"/>
      <c r="Z27" s="3"/>
      <c r="AA27" s="54"/>
      <c r="AB27" s="55">
        <f>SUM(F27:Z27)</f>
        <v>0</v>
      </c>
      <c r="AC27" s="56"/>
      <c r="AD27" s="57"/>
    </row>
    <row r="28" spans="1:37" ht="5" customHeight="1" x14ac:dyDescent="0.65">
      <c r="A28" s="13"/>
      <c r="B28" s="49"/>
      <c r="C28" s="13"/>
      <c r="D28" s="14"/>
      <c r="E28" s="14"/>
      <c r="F28" s="126"/>
      <c r="G28" s="127"/>
      <c r="H28" s="126"/>
      <c r="I28" s="128"/>
      <c r="J28" s="128"/>
      <c r="K28" s="127"/>
      <c r="L28" s="127"/>
      <c r="M28" s="128"/>
      <c r="N28" s="127"/>
      <c r="O28" s="128"/>
      <c r="P28" s="128"/>
      <c r="Q28" s="127"/>
      <c r="R28" s="129"/>
      <c r="S28" s="130"/>
      <c r="T28" s="128"/>
      <c r="U28" s="130"/>
      <c r="V28" s="128"/>
      <c r="W28" s="130"/>
      <c r="X28" s="128"/>
      <c r="Y28" s="130"/>
      <c r="Z28" s="128"/>
      <c r="AA28" s="62"/>
      <c r="AB28" s="11"/>
      <c r="AC28" s="42"/>
      <c r="AF28" s="10"/>
      <c r="AH28" s="10"/>
      <c r="AI28" s="10"/>
      <c r="AJ28" s="10"/>
      <c r="AK28" s="10"/>
    </row>
    <row r="29" spans="1:37" s="58" customFormat="1" ht="17" customHeight="1" x14ac:dyDescent="0.6">
      <c r="A29" s="19"/>
      <c r="B29" s="51"/>
      <c r="C29" s="143" t="s">
        <v>115</v>
      </c>
      <c r="D29" s="53"/>
      <c r="E29" s="21"/>
      <c r="F29" s="3"/>
      <c r="G29" s="125"/>
      <c r="H29" s="3"/>
      <c r="I29" s="125"/>
      <c r="J29" s="190"/>
      <c r="K29" s="191"/>
      <c r="L29" s="192"/>
      <c r="M29" s="125"/>
      <c r="N29" s="190"/>
      <c r="O29" s="191"/>
      <c r="P29" s="192"/>
      <c r="Q29" s="125"/>
      <c r="R29" s="3"/>
      <c r="S29" s="125"/>
      <c r="T29" s="3"/>
      <c r="U29" s="125"/>
      <c r="V29" s="3"/>
      <c r="W29" s="125"/>
      <c r="X29" s="3"/>
      <c r="Y29" s="125"/>
      <c r="Z29" s="3"/>
      <c r="AA29" s="54"/>
      <c r="AB29" s="55">
        <f>SUM(F29:Z29)</f>
        <v>0</v>
      </c>
      <c r="AC29" s="56"/>
      <c r="AD29" s="57"/>
    </row>
    <row r="30" spans="1:37" ht="5" customHeight="1" x14ac:dyDescent="0.65">
      <c r="A30" s="13"/>
      <c r="B30" s="49"/>
      <c r="C30" s="13"/>
      <c r="D30" s="14"/>
      <c r="E30" s="14"/>
      <c r="F30" s="126"/>
      <c r="G30" s="127"/>
      <c r="H30" s="126"/>
      <c r="I30" s="128"/>
      <c r="J30" s="128"/>
      <c r="K30" s="127"/>
      <c r="L30" s="127"/>
      <c r="M30" s="128"/>
      <c r="N30" s="127"/>
      <c r="O30" s="128"/>
      <c r="P30" s="128"/>
      <c r="Q30" s="127"/>
      <c r="R30" s="129"/>
      <c r="S30" s="130"/>
      <c r="T30" s="128"/>
      <c r="U30" s="130"/>
      <c r="V30" s="128"/>
      <c r="W30" s="130"/>
      <c r="X30" s="128"/>
      <c r="Y30" s="130"/>
      <c r="Z30" s="128"/>
      <c r="AA30" s="62"/>
      <c r="AB30" s="11"/>
      <c r="AC30" s="42"/>
      <c r="AF30" s="10"/>
      <c r="AH30" s="10"/>
      <c r="AI30" s="10"/>
      <c r="AJ30" s="10"/>
      <c r="AK30" s="10"/>
    </row>
    <row r="31" spans="1:37" s="58" customFormat="1" ht="17" customHeight="1" x14ac:dyDescent="0.6">
      <c r="A31" s="19"/>
      <c r="B31" s="51"/>
      <c r="C31" s="143" t="s">
        <v>116</v>
      </c>
      <c r="D31" s="53"/>
      <c r="E31" s="21"/>
      <c r="F31" s="3"/>
      <c r="G31" s="125"/>
      <c r="H31" s="3"/>
      <c r="I31" s="125"/>
      <c r="J31" s="190"/>
      <c r="K31" s="191"/>
      <c r="L31" s="192"/>
      <c r="M31" s="125"/>
      <c r="N31" s="190"/>
      <c r="O31" s="191"/>
      <c r="P31" s="192"/>
      <c r="Q31" s="125"/>
      <c r="R31" s="3"/>
      <c r="S31" s="125"/>
      <c r="T31" s="3"/>
      <c r="U31" s="125"/>
      <c r="V31" s="3"/>
      <c r="W31" s="125"/>
      <c r="X31" s="3"/>
      <c r="Y31" s="125"/>
      <c r="Z31" s="3"/>
      <c r="AA31" s="54"/>
      <c r="AB31" s="55">
        <f>SUM(F31:Z31)</f>
        <v>0</v>
      </c>
      <c r="AC31" s="56"/>
      <c r="AD31" s="57"/>
    </row>
    <row r="32" spans="1:37" ht="5" customHeight="1" x14ac:dyDescent="0.65">
      <c r="A32" s="13"/>
      <c r="B32" s="49"/>
      <c r="C32" s="13"/>
      <c r="D32" s="14"/>
      <c r="E32" s="14"/>
      <c r="F32" s="126"/>
      <c r="G32" s="127"/>
      <c r="H32" s="126"/>
      <c r="I32" s="128"/>
      <c r="J32" s="128"/>
      <c r="K32" s="127"/>
      <c r="L32" s="127"/>
      <c r="M32" s="128"/>
      <c r="N32" s="127"/>
      <c r="O32" s="128"/>
      <c r="P32" s="128"/>
      <c r="Q32" s="127"/>
      <c r="R32" s="129"/>
      <c r="S32" s="130"/>
      <c r="T32" s="128"/>
      <c r="U32" s="130"/>
      <c r="V32" s="128"/>
      <c r="W32" s="130"/>
      <c r="X32" s="128"/>
      <c r="Y32" s="130"/>
      <c r="Z32" s="128"/>
      <c r="AA32" s="62"/>
      <c r="AB32" s="11"/>
      <c r="AC32" s="42"/>
      <c r="AF32" s="10"/>
      <c r="AH32" s="10"/>
      <c r="AI32" s="10"/>
      <c r="AJ32" s="10"/>
      <c r="AK32" s="10"/>
    </row>
    <row r="33" spans="1:37" s="58" customFormat="1" ht="17" customHeight="1" x14ac:dyDescent="0.6">
      <c r="A33" s="19"/>
      <c r="B33" s="51"/>
      <c r="C33" s="143" t="s">
        <v>117</v>
      </c>
      <c r="D33" s="53"/>
      <c r="E33" s="21"/>
      <c r="F33" s="3"/>
      <c r="G33" s="125"/>
      <c r="H33" s="3"/>
      <c r="I33" s="125"/>
      <c r="J33" s="190"/>
      <c r="K33" s="191"/>
      <c r="L33" s="192"/>
      <c r="M33" s="125"/>
      <c r="N33" s="190"/>
      <c r="O33" s="191"/>
      <c r="P33" s="192"/>
      <c r="Q33" s="125"/>
      <c r="R33" s="3"/>
      <c r="S33" s="125"/>
      <c r="T33" s="3"/>
      <c r="U33" s="125"/>
      <c r="V33" s="3"/>
      <c r="W33" s="125"/>
      <c r="X33" s="3"/>
      <c r="Y33" s="125"/>
      <c r="Z33" s="3"/>
      <c r="AA33" s="54"/>
      <c r="AB33" s="55">
        <f>SUM(F33:Z33)</f>
        <v>0</v>
      </c>
      <c r="AC33" s="56"/>
      <c r="AD33" s="57"/>
    </row>
    <row r="34" spans="1:37" ht="5" customHeight="1" thickBot="1" x14ac:dyDescent="0.8">
      <c r="A34" s="13"/>
      <c r="B34" s="49"/>
      <c r="C34" s="145"/>
      <c r="D34" s="145"/>
      <c r="E34" s="14"/>
      <c r="F34" s="64"/>
      <c r="G34" s="10"/>
      <c r="H34" s="64"/>
      <c r="I34" s="10"/>
      <c r="J34" s="146"/>
      <c r="K34" s="146"/>
      <c r="L34" s="146"/>
      <c r="M34" s="10"/>
      <c r="N34" s="146"/>
      <c r="O34" s="146"/>
      <c r="P34" s="146"/>
      <c r="Q34" s="15"/>
      <c r="R34" s="65"/>
      <c r="T34" s="66"/>
      <c r="V34" s="66"/>
      <c r="X34" s="66"/>
      <c r="Z34" s="66"/>
      <c r="AB34" s="66"/>
      <c r="AC34" s="42"/>
      <c r="AF34" s="10"/>
      <c r="AH34" s="10"/>
      <c r="AI34" s="10"/>
      <c r="AJ34" s="10"/>
      <c r="AK34" s="10"/>
    </row>
    <row r="35" spans="1:37" s="58" customFormat="1" ht="17" customHeight="1" x14ac:dyDescent="0.6">
      <c r="A35" s="19"/>
      <c r="B35" s="51"/>
      <c r="C35" s="147" t="s">
        <v>0</v>
      </c>
      <c r="D35" s="148"/>
      <c r="E35" s="57"/>
      <c r="F35" s="67">
        <f>SUM(F21:F33)</f>
        <v>28507</v>
      </c>
      <c r="G35" s="21"/>
      <c r="H35" s="68">
        <f>SUM(H21:H33)</f>
        <v>49500</v>
      </c>
      <c r="I35" s="57"/>
      <c r="J35" s="193">
        <f>SUM(J21:L33)</f>
        <v>0</v>
      </c>
      <c r="K35" s="194"/>
      <c r="L35" s="195"/>
      <c r="M35" s="57"/>
      <c r="N35" s="193">
        <f>SUM(N21:P33)</f>
        <v>0</v>
      </c>
      <c r="O35" s="194"/>
      <c r="P35" s="195"/>
      <c r="Q35" s="57"/>
      <c r="R35" s="67">
        <f>SUM(R21:R33)</f>
        <v>0</v>
      </c>
      <c r="S35" s="57"/>
      <c r="T35" s="67">
        <f>SUM(T21:T33)</f>
        <v>0</v>
      </c>
      <c r="U35" s="57"/>
      <c r="V35" s="68">
        <f>SUM(V21:V33)</f>
        <v>0</v>
      </c>
      <c r="W35" s="57"/>
      <c r="X35" s="68">
        <f>SUM(X21:X33)</f>
        <v>0</v>
      </c>
      <c r="Y35" s="57"/>
      <c r="Z35" s="68">
        <f>SUM(Z21:Z33)</f>
        <v>0</v>
      </c>
      <c r="AA35" s="57"/>
      <c r="AB35" s="68">
        <f>SUM(AB21:AB33)</f>
        <v>78007</v>
      </c>
      <c r="AC35" s="56"/>
      <c r="AD35" s="57"/>
    </row>
    <row r="36" spans="1:37" ht="11" customHeight="1" x14ac:dyDescent="0.65">
      <c r="B36" s="69"/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2"/>
      <c r="AC36" s="73"/>
      <c r="AF36" s="10"/>
      <c r="AH36" s="10"/>
      <c r="AI36" s="10"/>
      <c r="AJ36" s="10"/>
      <c r="AK36" s="10"/>
    </row>
    <row r="37" spans="1:37" ht="14" customHeight="1" x14ac:dyDescent="0.65">
      <c r="O37" s="10"/>
      <c r="P37" s="10"/>
      <c r="AB37" s="12"/>
      <c r="AF37" s="10"/>
      <c r="AH37" s="10"/>
      <c r="AI37" s="10"/>
      <c r="AJ37" s="10"/>
      <c r="AK37" s="10"/>
    </row>
    <row r="38" spans="1:37" s="11" customFormat="1" ht="23" customHeight="1" x14ac:dyDescent="0.65">
      <c r="A38" s="13"/>
      <c r="B38" s="29" t="s">
        <v>108</v>
      </c>
      <c r="C38" s="133"/>
      <c r="D38" s="133"/>
      <c r="E38" s="133"/>
      <c r="F38" s="133"/>
      <c r="G38" s="133"/>
      <c r="H38" s="133"/>
      <c r="I38" s="133"/>
      <c r="J38" s="133"/>
      <c r="K38" s="133"/>
      <c r="L38" s="133"/>
      <c r="M38" s="133"/>
      <c r="N38" s="133"/>
      <c r="O38" s="133"/>
      <c r="P38" s="133"/>
      <c r="Q38" s="133"/>
      <c r="R38" s="133"/>
      <c r="S38" s="133"/>
      <c r="T38" s="133"/>
      <c r="U38" s="10"/>
      <c r="V38" s="10"/>
      <c r="W38" s="10"/>
      <c r="X38" s="10"/>
      <c r="Y38" s="10"/>
      <c r="Z38" s="10"/>
      <c r="AA38" s="10"/>
      <c r="AB38" s="10"/>
      <c r="AC38" s="10"/>
      <c r="AD38" s="24"/>
      <c r="AE38" s="24"/>
      <c r="AF38" s="24"/>
      <c r="AG38" s="24"/>
      <c r="AH38" s="24"/>
      <c r="AI38" s="25"/>
      <c r="AJ38" s="24"/>
      <c r="AK38" s="24"/>
    </row>
    <row r="39" spans="1:37" s="11" customFormat="1" ht="11" customHeight="1" x14ac:dyDescent="0.65">
      <c r="A39" s="13"/>
      <c r="B39" s="34"/>
      <c r="C39" s="35"/>
      <c r="D39" s="74"/>
      <c r="E39" s="35"/>
      <c r="F39" s="75"/>
      <c r="G39" s="74"/>
      <c r="H39" s="74"/>
      <c r="I39" s="75"/>
      <c r="J39" s="74"/>
      <c r="K39" s="75"/>
      <c r="L39" s="75"/>
      <c r="M39" s="75"/>
      <c r="N39" s="75"/>
      <c r="O39" s="39"/>
      <c r="P39" s="15"/>
      <c r="S39" s="15"/>
      <c r="U39" s="15"/>
      <c r="W39" s="10"/>
      <c r="X39" s="10"/>
      <c r="Y39" s="10"/>
      <c r="Z39" s="10"/>
      <c r="AA39" s="10"/>
      <c r="AB39" s="10"/>
      <c r="AC39" s="10"/>
      <c r="AD39" s="24"/>
      <c r="AE39" s="24"/>
      <c r="AF39" s="24"/>
      <c r="AG39" s="24"/>
      <c r="AH39" s="24"/>
      <c r="AI39" s="25"/>
      <c r="AJ39" s="24"/>
      <c r="AK39" s="24"/>
    </row>
    <row r="40" spans="1:37" s="11" customFormat="1" ht="57" customHeight="1" x14ac:dyDescent="0.65">
      <c r="A40" s="9"/>
      <c r="B40" s="40"/>
      <c r="C40" s="76"/>
      <c r="D40" s="77"/>
      <c r="E40" s="44"/>
      <c r="F40" s="157" t="s">
        <v>104</v>
      </c>
      <c r="G40" s="44"/>
      <c r="H40" s="177" t="s">
        <v>103</v>
      </c>
      <c r="I40" s="178"/>
      <c r="J40" s="179"/>
      <c r="K40" s="44"/>
      <c r="L40" s="177" t="s">
        <v>106</v>
      </c>
      <c r="M40" s="178"/>
      <c r="N40" s="179"/>
      <c r="O40" s="42"/>
      <c r="R40" s="180"/>
      <c r="S40" s="180"/>
      <c r="T40" s="180"/>
      <c r="V40" s="133"/>
      <c r="W40" s="10"/>
      <c r="X40" s="10"/>
      <c r="Y40" s="10"/>
      <c r="Z40" s="10"/>
      <c r="AA40" s="10"/>
      <c r="AB40" s="10"/>
      <c r="AC40" s="10"/>
      <c r="AD40" s="24"/>
      <c r="AE40" s="24"/>
      <c r="AF40" s="24"/>
      <c r="AG40" s="24"/>
      <c r="AH40" s="24"/>
      <c r="AI40" s="25"/>
      <c r="AJ40" s="24"/>
      <c r="AK40" s="24"/>
    </row>
    <row r="41" spans="1:37" ht="5" customHeight="1" x14ac:dyDescent="0.65">
      <c r="A41" s="13"/>
      <c r="B41" s="40"/>
      <c r="C41" s="10"/>
      <c r="E41" s="78"/>
      <c r="F41" s="158"/>
      <c r="G41" s="78"/>
      <c r="H41" s="79"/>
      <c r="I41" s="79"/>
      <c r="J41" s="79"/>
      <c r="K41" s="79"/>
      <c r="L41" s="79"/>
      <c r="M41" s="79"/>
      <c r="N41" s="79"/>
      <c r="O41" s="56"/>
      <c r="Q41" s="10"/>
      <c r="R41" s="180"/>
      <c r="S41" s="180"/>
      <c r="T41" s="180"/>
      <c r="U41" s="15"/>
      <c r="V41" s="133"/>
    </row>
    <row r="42" spans="1:37" ht="13.75" thickBot="1" x14ac:dyDescent="0.75">
      <c r="A42" s="11"/>
      <c r="B42" s="40"/>
      <c r="C42" s="80"/>
      <c r="D42" s="81"/>
      <c r="E42" s="44"/>
      <c r="F42" s="159"/>
      <c r="G42" s="44"/>
      <c r="H42" s="47" t="s">
        <v>102</v>
      </c>
      <c r="I42" s="44"/>
      <c r="J42" s="47" t="s">
        <v>101</v>
      </c>
      <c r="K42" s="44"/>
      <c r="L42" s="47" t="s">
        <v>102</v>
      </c>
      <c r="M42" s="44"/>
      <c r="N42" s="47" t="s">
        <v>101</v>
      </c>
      <c r="O42" s="42"/>
      <c r="Q42" s="10"/>
      <c r="R42" s="180"/>
      <c r="S42" s="180"/>
      <c r="T42" s="180"/>
      <c r="U42" s="44"/>
      <c r="V42" s="82"/>
    </row>
    <row r="43" spans="1:37" ht="5" customHeight="1" x14ac:dyDescent="0.65">
      <c r="A43" s="13"/>
      <c r="B43" s="49"/>
      <c r="C43" s="13"/>
      <c r="D43" s="14"/>
      <c r="E43" s="14"/>
      <c r="F43" s="15"/>
      <c r="G43" s="14"/>
      <c r="H43" s="15"/>
      <c r="I43" s="15"/>
      <c r="J43" s="15"/>
      <c r="K43" s="15"/>
      <c r="L43" s="15"/>
      <c r="M43" s="15"/>
      <c r="N43" s="15"/>
      <c r="O43" s="56"/>
      <c r="Q43" s="10"/>
      <c r="R43" s="11"/>
      <c r="S43" s="15"/>
      <c r="T43" s="15"/>
      <c r="U43" s="83"/>
      <c r="V43" s="133"/>
    </row>
    <row r="44" spans="1:37" s="89" customFormat="1" ht="16" customHeight="1" x14ac:dyDescent="0.6">
      <c r="A44" s="84"/>
      <c r="B44" s="85"/>
      <c r="C44" s="121" t="s">
        <v>112</v>
      </c>
      <c r="D44" s="53"/>
      <c r="E44" s="83"/>
      <c r="F44" s="3">
        <v>28507</v>
      </c>
      <c r="G44" s="125"/>
      <c r="H44" s="3">
        <v>1585</v>
      </c>
      <c r="I44" s="86"/>
      <c r="J44" s="87">
        <f>IFERROR(H44/F44,"")</f>
        <v>5.5600378854316485E-2</v>
      </c>
      <c r="K44" s="86"/>
      <c r="L44" s="3"/>
      <c r="M44" s="88"/>
      <c r="N44" s="87">
        <f>IFERROR(L44/F44,"")</f>
        <v>0</v>
      </c>
      <c r="O44" s="42"/>
      <c r="P44" s="83"/>
      <c r="R44" s="90"/>
      <c r="S44" s="86"/>
      <c r="T44" s="91"/>
      <c r="U44" s="83"/>
      <c r="V44" s="92"/>
      <c r="W44" s="83"/>
      <c r="Y44" s="83"/>
      <c r="AA44" s="83"/>
      <c r="AC44" s="83"/>
      <c r="AD44" s="83"/>
      <c r="AF44" s="83"/>
      <c r="AH44" s="83"/>
      <c r="AI44" s="93"/>
      <c r="AJ44" s="83"/>
      <c r="AK44" s="83"/>
    </row>
    <row r="45" spans="1:37" s="102" customFormat="1" ht="5" customHeight="1" x14ac:dyDescent="0.6">
      <c r="A45" s="94"/>
      <c r="B45" s="95"/>
      <c r="C45" s="96"/>
      <c r="D45" s="97"/>
      <c r="E45" s="78"/>
      <c r="F45" s="131"/>
      <c r="G45" s="132"/>
      <c r="H45" s="131"/>
      <c r="I45" s="99"/>
      <c r="J45" s="100"/>
      <c r="K45" s="99"/>
      <c r="L45" s="79"/>
      <c r="M45" s="79"/>
      <c r="N45" s="79"/>
      <c r="O45" s="56"/>
      <c r="P45" s="101"/>
      <c r="R45" s="99"/>
      <c r="S45" s="99"/>
      <c r="T45" s="99"/>
      <c r="U45" s="99"/>
      <c r="V45" s="103"/>
      <c r="W45" s="101"/>
      <c r="Y45" s="101"/>
      <c r="AA45" s="101"/>
      <c r="AC45" s="101"/>
      <c r="AD45" s="101"/>
      <c r="AF45" s="101"/>
      <c r="AH45" s="101"/>
      <c r="AI45" s="104"/>
      <c r="AJ45" s="101"/>
      <c r="AK45" s="101"/>
    </row>
    <row r="46" spans="1:37" s="89" customFormat="1" ht="16" customHeight="1" x14ac:dyDescent="0.6">
      <c r="A46" s="84"/>
      <c r="B46" s="85"/>
      <c r="C46" s="121" t="s">
        <v>111</v>
      </c>
      <c r="D46" s="53"/>
      <c r="E46" s="83"/>
      <c r="F46" s="3">
        <v>49500</v>
      </c>
      <c r="G46" s="125"/>
      <c r="K46" s="86"/>
      <c r="L46" s="3"/>
      <c r="M46" s="105"/>
      <c r="N46" s="87">
        <f>IFERROR(L46/F46,"")</f>
        <v>0</v>
      </c>
      <c r="O46" s="56"/>
      <c r="P46" s="83"/>
      <c r="R46" s="90"/>
      <c r="S46" s="86"/>
      <c r="T46" s="91"/>
      <c r="U46" s="83"/>
      <c r="V46" s="92"/>
      <c r="W46" s="83"/>
      <c r="Y46" s="83"/>
      <c r="AA46" s="83"/>
      <c r="AC46" s="83"/>
      <c r="AD46" s="83"/>
      <c r="AF46" s="83"/>
      <c r="AH46" s="83"/>
      <c r="AI46" s="93"/>
      <c r="AJ46" s="83"/>
      <c r="AK46" s="83"/>
    </row>
    <row r="47" spans="1:37" s="102" customFormat="1" ht="5" customHeight="1" thickBot="1" x14ac:dyDescent="0.8">
      <c r="A47" s="94"/>
      <c r="B47" s="95"/>
      <c r="C47" s="145"/>
      <c r="D47" s="145"/>
      <c r="E47" s="78"/>
      <c r="F47" s="106"/>
      <c r="G47" s="98"/>
      <c r="H47" s="106"/>
      <c r="I47" s="78"/>
      <c r="J47" s="106"/>
      <c r="K47" s="78"/>
      <c r="L47" s="107"/>
      <c r="M47" s="78"/>
      <c r="N47" s="107"/>
      <c r="O47" s="42"/>
      <c r="P47" s="101"/>
      <c r="R47" s="99"/>
      <c r="S47" s="99"/>
      <c r="T47" s="99"/>
      <c r="U47" s="99"/>
      <c r="V47" s="103"/>
      <c r="W47" s="101"/>
      <c r="Y47" s="101"/>
      <c r="AA47" s="101"/>
      <c r="AC47" s="101"/>
      <c r="AD47" s="101"/>
      <c r="AF47" s="101"/>
      <c r="AH47" s="101"/>
      <c r="AI47" s="104"/>
      <c r="AJ47" s="101"/>
      <c r="AK47" s="101"/>
    </row>
    <row r="48" spans="1:37" s="89" customFormat="1" ht="16" customHeight="1" x14ac:dyDescent="0.6">
      <c r="A48" s="84"/>
      <c r="B48" s="85"/>
      <c r="C48" s="147" t="s">
        <v>0</v>
      </c>
      <c r="D48" s="148"/>
      <c r="E48" s="83"/>
      <c r="F48" s="67">
        <f>SUM(F44:F46)</f>
        <v>78007</v>
      </c>
      <c r="G48" s="21"/>
      <c r="H48" s="67">
        <f>SUM(H44:H46)</f>
        <v>1585</v>
      </c>
      <c r="I48" s="83"/>
      <c r="J48" s="87">
        <f>IFERROR(H48/F48,"")</f>
        <v>2.0318689348391809E-2</v>
      </c>
      <c r="K48" s="86"/>
      <c r="L48" s="67">
        <f>SUM(L44:L46)</f>
        <v>0</v>
      </c>
      <c r="M48" s="83"/>
      <c r="N48" s="87">
        <f>N44</f>
        <v>0</v>
      </c>
      <c r="O48" s="56"/>
      <c r="P48" s="83"/>
      <c r="R48" s="176"/>
      <c r="S48" s="176"/>
      <c r="T48" s="176"/>
      <c r="U48" s="83"/>
      <c r="V48" s="92"/>
      <c r="W48" s="83"/>
      <c r="Y48" s="83"/>
      <c r="AA48" s="83"/>
      <c r="AC48" s="83"/>
      <c r="AD48" s="83"/>
      <c r="AF48" s="83"/>
      <c r="AH48" s="83"/>
      <c r="AI48" s="93"/>
      <c r="AJ48" s="83"/>
      <c r="AK48" s="83"/>
    </row>
    <row r="49" spans="1:37" ht="11" customHeight="1" x14ac:dyDescent="0.65">
      <c r="B49" s="69"/>
      <c r="C49" s="108"/>
      <c r="D49" s="109"/>
      <c r="E49" s="110"/>
      <c r="F49" s="111"/>
      <c r="G49" s="110"/>
      <c r="H49" s="110"/>
      <c r="I49" s="112"/>
      <c r="J49" s="110"/>
      <c r="K49" s="112"/>
      <c r="L49" s="111"/>
      <c r="M49" s="112"/>
      <c r="N49" s="111"/>
      <c r="O49" s="73"/>
      <c r="P49" s="113"/>
      <c r="Q49" s="10"/>
      <c r="R49" s="11"/>
      <c r="S49" s="114"/>
      <c r="T49" s="11"/>
      <c r="U49" s="21"/>
      <c r="V49" s="133"/>
    </row>
    <row r="50" spans="1:37" ht="14" customHeight="1" x14ac:dyDescent="0.65">
      <c r="B50" s="13"/>
      <c r="C50" s="115"/>
      <c r="D50" s="81"/>
      <c r="E50" s="21"/>
      <c r="F50" s="116"/>
      <c r="G50" s="114"/>
      <c r="H50" s="114"/>
      <c r="J50" s="114"/>
      <c r="K50" s="114"/>
      <c r="L50" s="116"/>
      <c r="M50" s="114"/>
      <c r="N50" s="116"/>
      <c r="Q50" s="114"/>
      <c r="R50" s="11"/>
      <c r="S50" s="21"/>
      <c r="T50" s="133"/>
      <c r="U50" s="133"/>
      <c r="V50" s="133"/>
    </row>
    <row r="51" spans="1:37" s="20" customFormat="1" ht="20" customHeight="1" x14ac:dyDescent="0.6">
      <c r="A51" s="19"/>
      <c r="B51" s="29" t="s">
        <v>94</v>
      </c>
      <c r="C51" s="117"/>
      <c r="D51" s="118"/>
      <c r="E51" s="32"/>
      <c r="F51" s="33"/>
      <c r="G51" s="32"/>
      <c r="H51" s="32"/>
      <c r="I51" s="32"/>
      <c r="J51" s="32"/>
      <c r="K51" s="32"/>
      <c r="L51" s="33"/>
      <c r="M51" s="32"/>
      <c r="N51" s="33"/>
      <c r="Q51" s="32"/>
      <c r="R51" s="33"/>
      <c r="S51" s="32"/>
      <c r="T51" s="33"/>
      <c r="U51" s="32"/>
      <c r="V51" s="33"/>
      <c r="W51" s="32"/>
      <c r="X51" s="33"/>
      <c r="Y51" s="32"/>
      <c r="Z51" s="119"/>
      <c r="AA51" s="32"/>
      <c r="AB51" s="120"/>
      <c r="AC51" s="32"/>
      <c r="AD51" s="32"/>
    </row>
    <row r="52" spans="1:37" ht="11" customHeight="1" x14ac:dyDescent="0.65">
      <c r="B52" s="34"/>
      <c r="C52" s="35"/>
      <c r="D52" s="36"/>
      <c r="E52" s="36"/>
      <c r="F52" s="37"/>
      <c r="G52" s="36"/>
      <c r="H52" s="36"/>
      <c r="I52" s="36"/>
      <c r="J52" s="36"/>
      <c r="K52" s="36"/>
      <c r="L52" s="37"/>
      <c r="M52" s="36"/>
      <c r="N52" s="37"/>
      <c r="O52" s="37"/>
      <c r="P52" s="37"/>
      <c r="Q52" s="36"/>
      <c r="R52" s="37"/>
      <c r="S52" s="36"/>
      <c r="T52" s="37"/>
      <c r="U52" s="36"/>
      <c r="V52" s="37"/>
      <c r="W52" s="36"/>
      <c r="X52" s="37"/>
      <c r="Y52" s="36"/>
      <c r="Z52" s="37"/>
      <c r="AA52" s="36"/>
      <c r="AB52" s="38"/>
      <c r="AC52" s="39"/>
      <c r="AF52" s="10"/>
      <c r="AH52" s="10"/>
      <c r="AI52" s="10"/>
      <c r="AJ52" s="10"/>
      <c r="AK52" s="10"/>
    </row>
    <row r="53" spans="1:37" ht="30.5" customHeight="1" x14ac:dyDescent="0.6">
      <c r="A53" s="10"/>
      <c r="B53" s="40"/>
      <c r="C53" s="160"/>
      <c r="D53" s="160"/>
      <c r="F53" s="161" t="s">
        <v>81</v>
      </c>
      <c r="G53" s="162"/>
      <c r="H53" s="163"/>
      <c r="I53" s="44"/>
      <c r="J53" s="164" t="s">
        <v>82</v>
      </c>
      <c r="K53" s="165"/>
      <c r="L53" s="166"/>
      <c r="M53" s="44"/>
      <c r="N53" s="164" t="s">
        <v>2</v>
      </c>
      <c r="O53" s="165"/>
      <c r="P53" s="166"/>
      <c r="Q53" s="44"/>
      <c r="R53" s="157" t="s">
        <v>3</v>
      </c>
      <c r="S53" s="44"/>
      <c r="T53" s="157" t="s">
        <v>6</v>
      </c>
      <c r="U53" s="44"/>
      <c r="V53" s="157" t="s">
        <v>90</v>
      </c>
      <c r="W53" s="44"/>
      <c r="X53" s="157" t="s">
        <v>4</v>
      </c>
      <c r="Y53" s="44"/>
      <c r="Z53" s="157" t="s">
        <v>7</v>
      </c>
      <c r="AA53" s="44"/>
      <c r="AB53" s="157" t="s">
        <v>0</v>
      </c>
      <c r="AC53" s="42"/>
      <c r="AF53" s="10"/>
      <c r="AH53" s="10"/>
      <c r="AI53" s="10"/>
      <c r="AJ53" s="10"/>
      <c r="AK53" s="10"/>
    </row>
    <row r="54" spans="1:37" ht="5" customHeight="1" x14ac:dyDescent="0.6">
      <c r="A54" s="10"/>
      <c r="B54" s="40"/>
      <c r="C54" s="160"/>
      <c r="D54" s="160"/>
      <c r="F54" s="43"/>
      <c r="J54" s="167"/>
      <c r="K54" s="168"/>
      <c r="L54" s="169"/>
      <c r="N54" s="167"/>
      <c r="O54" s="168"/>
      <c r="P54" s="169"/>
      <c r="R54" s="158"/>
      <c r="T54" s="158"/>
      <c r="V54" s="158"/>
      <c r="X54" s="158"/>
      <c r="Z54" s="158"/>
      <c r="AB54" s="158"/>
      <c r="AC54" s="42"/>
      <c r="AF54" s="10"/>
      <c r="AH54" s="10"/>
      <c r="AI54" s="10"/>
      <c r="AJ54" s="10"/>
      <c r="AK54" s="10"/>
    </row>
    <row r="55" spans="1:37" s="45" customFormat="1" ht="33" customHeight="1" thickBot="1" x14ac:dyDescent="0.75">
      <c r="B55" s="46"/>
      <c r="C55" s="160"/>
      <c r="D55" s="160"/>
      <c r="E55" s="44"/>
      <c r="F55" s="47" t="s">
        <v>1</v>
      </c>
      <c r="G55" s="44"/>
      <c r="H55" s="47" t="s">
        <v>89</v>
      </c>
      <c r="J55" s="170"/>
      <c r="K55" s="171"/>
      <c r="L55" s="172"/>
      <c r="N55" s="170"/>
      <c r="O55" s="171"/>
      <c r="P55" s="172"/>
      <c r="R55" s="159"/>
      <c r="T55" s="159"/>
      <c r="V55" s="159"/>
      <c r="X55" s="159"/>
      <c r="Z55" s="159"/>
      <c r="AB55" s="159"/>
      <c r="AC55" s="48"/>
      <c r="AD55" s="44"/>
    </row>
    <row r="56" spans="1:37" s="16" customFormat="1" ht="2.5" customHeight="1" x14ac:dyDescent="0.65">
      <c r="A56" s="9"/>
      <c r="B56" s="49"/>
      <c r="C56" s="50"/>
      <c r="D56" s="14"/>
      <c r="E56" s="15"/>
      <c r="F56" s="15"/>
      <c r="G56" s="15"/>
      <c r="H56" s="15"/>
      <c r="I56" s="15"/>
      <c r="J56" s="15"/>
      <c r="K56" s="15"/>
      <c r="L56" s="15"/>
      <c r="M56" s="15"/>
      <c r="N56" s="15"/>
      <c r="Q56" s="15"/>
      <c r="R56" s="15"/>
      <c r="S56" s="15"/>
      <c r="T56" s="15"/>
      <c r="U56" s="15"/>
      <c r="V56" s="15"/>
      <c r="W56" s="15"/>
      <c r="X56" s="15"/>
      <c r="Y56" s="15"/>
      <c r="Z56" s="15"/>
      <c r="AA56" s="15"/>
      <c r="AB56" s="17"/>
      <c r="AC56" s="18"/>
      <c r="AD56" s="15"/>
    </row>
    <row r="57" spans="1:37" s="16" customFormat="1" ht="5" customHeight="1" x14ac:dyDescent="0.65">
      <c r="A57" s="9"/>
      <c r="B57" s="49"/>
      <c r="C57" s="50"/>
      <c r="D57" s="14"/>
      <c r="E57" s="15"/>
      <c r="F57" s="15"/>
      <c r="G57" s="15"/>
      <c r="H57" s="15"/>
      <c r="I57" s="15"/>
      <c r="J57" s="15"/>
      <c r="K57" s="15"/>
      <c r="L57" s="15"/>
      <c r="M57" s="15"/>
      <c r="N57" s="15"/>
      <c r="Q57" s="15"/>
      <c r="R57" s="15"/>
      <c r="S57" s="15"/>
      <c r="T57" s="15"/>
      <c r="U57" s="15"/>
      <c r="V57" s="15"/>
      <c r="W57" s="15"/>
      <c r="X57" s="15"/>
      <c r="Y57" s="15"/>
      <c r="Z57" s="15"/>
      <c r="AA57" s="15"/>
      <c r="AB57" s="17"/>
      <c r="AC57" s="18"/>
      <c r="AD57" s="15"/>
    </row>
    <row r="58" spans="1:37" ht="17" customHeight="1" x14ac:dyDescent="0.65">
      <c r="B58" s="51"/>
      <c r="C58" s="152" t="s">
        <v>96</v>
      </c>
      <c r="D58" s="153" t="s">
        <v>83</v>
      </c>
      <c r="E58" s="21"/>
      <c r="F58" s="3"/>
      <c r="G58" s="125"/>
      <c r="H58" s="3"/>
      <c r="I58" s="125"/>
      <c r="J58" s="190"/>
      <c r="K58" s="191"/>
      <c r="L58" s="192"/>
      <c r="M58" s="125"/>
      <c r="N58" s="190"/>
      <c r="O58" s="191"/>
      <c r="P58" s="192"/>
      <c r="Q58" s="125"/>
      <c r="R58" s="3"/>
      <c r="S58" s="125"/>
      <c r="T58" s="3"/>
      <c r="U58" s="125"/>
      <c r="V58" s="3"/>
      <c r="W58" s="125"/>
      <c r="X58" s="3"/>
      <c r="Y58" s="125"/>
      <c r="Z58" s="3"/>
      <c r="AA58" s="54"/>
      <c r="AB58" s="55">
        <f>SUM(F58:Z58)</f>
        <v>0</v>
      </c>
      <c r="AC58" s="56"/>
      <c r="AD58" s="57"/>
      <c r="AF58" s="10"/>
      <c r="AH58" s="10"/>
      <c r="AI58" s="10"/>
      <c r="AJ58" s="10"/>
      <c r="AK58" s="10"/>
    </row>
    <row r="59" spans="1:37" s="16" customFormat="1" ht="5" customHeight="1" x14ac:dyDescent="0.65">
      <c r="A59" s="9"/>
      <c r="B59" s="49"/>
      <c r="C59" s="50"/>
      <c r="D59" s="14"/>
      <c r="E59" s="15"/>
      <c r="F59" s="126"/>
      <c r="G59" s="127"/>
      <c r="H59" s="126"/>
      <c r="I59" s="128"/>
      <c r="J59" s="128"/>
      <c r="K59" s="127"/>
      <c r="L59" s="127"/>
      <c r="M59" s="128"/>
      <c r="N59" s="127"/>
      <c r="O59" s="128"/>
      <c r="P59" s="128"/>
      <c r="Q59" s="127"/>
      <c r="R59" s="129"/>
      <c r="S59" s="130"/>
      <c r="T59" s="128"/>
      <c r="U59" s="130"/>
      <c r="V59" s="128"/>
      <c r="W59" s="130"/>
      <c r="X59" s="128"/>
      <c r="Y59" s="130"/>
      <c r="Z59" s="128"/>
      <c r="AA59" s="62"/>
      <c r="AB59" s="11"/>
      <c r="AC59" s="18"/>
      <c r="AD59" s="15"/>
    </row>
    <row r="60" spans="1:37" ht="17" customHeight="1" x14ac:dyDescent="0.65">
      <c r="B60" s="51"/>
      <c r="C60" s="152" t="s">
        <v>97</v>
      </c>
      <c r="D60" s="153" t="s">
        <v>84</v>
      </c>
      <c r="E60" s="21"/>
      <c r="F60" s="3"/>
      <c r="G60" s="125"/>
      <c r="H60" s="3">
        <v>48000</v>
      </c>
      <c r="I60" s="125"/>
      <c r="J60" s="190"/>
      <c r="K60" s="191"/>
      <c r="L60" s="192"/>
      <c r="M60" s="125"/>
      <c r="N60" s="190"/>
      <c r="O60" s="191"/>
      <c r="P60" s="192"/>
      <c r="Q60" s="125"/>
      <c r="R60" s="3"/>
      <c r="S60" s="125"/>
      <c r="T60" s="3"/>
      <c r="U60" s="125"/>
      <c r="V60" s="3"/>
      <c r="W60" s="125"/>
      <c r="X60" s="3"/>
      <c r="Y60" s="125"/>
      <c r="Z60" s="3"/>
      <c r="AA60" s="54"/>
      <c r="AB60" s="55">
        <f>SUM(F60:Z60)</f>
        <v>48000</v>
      </c>
      <c r="AC60" s="56"/>
      <c r="AD60" s="57"/>
      <c r="AF60" s="10"/>
      <c r="AH60" s="10"/>
      <c r="AI60" s="10"/>
      <c r="AJ60" s="10"/>
      <c r="AK60" s="10"/>
    </row>
    <row r="61" spans="1:37" s="16" customFormat="1" ht="5" customHeight="1" x14ac:dyDescent="0.65">
      <c r="A61" s="9"/>
      <c r="B61" s="49"/>
      <c r="C61" s="50"/>
      <c r="D61" s="14"/>
      <c r="E61" s="15"/>
      <c r="F61" s="126"/>
      <c r="G61" s="127"/>
      <c r="H61" s="126"/>
      <c r="I61" s="128"/>
      <c r="J61" s="128"/>
      <c r="K61" s="127"/>
      <c r="L61" s="127"/>
      <c r="M61" s="128"/>
      <c r="N61" s="127"/>
      <c r="O61" s="128"/>
      <c r="P61" s="128"/>
      <c r="Q61" s="127"/>
      <c r="R61" s="129"/>
      <c r="S61" s="130"/>
      <c r="T61" s="128"/>
      <c r="U61" s="130"/>
      <c r="V61" s="128"/>
      <c r="W61" s="130"/>
      <c r="X61" s="128"/>
      <c r="Y61" s="130"/>
      <c r="Z61" s="128"/>
      <c r="AA61" s="62"/>
      <c r="AB61" s="11"/>
      <c r="AC61" s="18"/>
      <c r="AD61" s="15"/>
    </row>
    <row r="62" spans="1:37" ht="17" customHeight="1" x14ac:dyDescent="0.65">
      <c r="B62" s="51"/>
      <c r="C62" s="152" t="s">
        <v>98</v>
      </c>
      <c r="D62" s="153" t="s">
        <v>85</v>
      </c>
      <c r="E62" s="21"/>
      <c r="F62" s="3"/>
      <c r="G62" s="125"/>
      <c r="H62" s="3"/>
      <c r="I62" s="125"/>
      <c r="J62" s="190"/>
      <c r="K62" s="191"/>
      <c r="L62" s="192"/>
      <c r="M62" s="125"/>
      <c r="N62" s="190"/>
      <c r="O62" s="191"/>
      <c r="P62" s="192"/>
      <c r="Q62" s="125"/>
      <c r="R62" s="3"/>
      <c r="S62" s="125"/>
      <c r="T62" s="3"/>
      <c r="U62" s="125"/>
      <c r="V62" s="3"/>
      <c r="W62" s="125"/>
      <c r="X62" s="3"/>
      <c r="Y62" s="125"/>
      <c r="Z62" s="3"/>
      <c r="AA62" s="54"/>
      <c r="AB62" s="55">
        <f>SUM(F62:Z62)</f>
        <v>0</v>
      </c>
      <c r="AC62" s="56"/>
      <c r="AD62" s="57"/>
      <c r="AF62" s="10"/>
      <c r="AH62" s="10"/>
      <c r="AI62" s="10"/>
      <c r="AJ62" s="10"/>
      <c r="AK62" s="10"/>
    </row>
    <row r="63" spans="1:37" s="16" customFormat="1" ht="5" customHeight="1" x14ac:dyDescent="0.65">
      <c r="A63" s="9"/>
      <c r="B63" s="49"/>
      <c r="C63" s="50"/>
      <c r="D63" s="14"/>
      <c r="E63" s="15"/>
      <c r="F63" s="126"/>
      <c r="G63" s="127"/>
      <c r="H63" s="126"/>
      <c r="I63" s="128"/>
      <c r="J63" s="128"/>
      <c r="K63" s="127"/>
      <c r="L63" s="127"/>
      <c r="M63" s="128"/>
      <c r="N63" s="127"/>
      <c r="O63" s="128"/>
      <c r="P63" s="128"/>
      <c r="Q63" s="127"/>
      <c r="R63" s="129"/>
      <c r="S63" s="130"/>
      <c r="T63" s="128"/>
      <c r="U63" s="130"/>
      <c r="V63" s="128"/>
      <c r="W63" s="130"/>
      <c r="X63" s="128"/>
      <c r="Y63" s="130"/>
      <c r="Z63" s="128"/>
      <c r="AA63" s="62"/>
      <c r="AB63" s="11"/>
      <c r="AC63" s="18"/>
      <c r="AD63" s="15"/>
    </row>
    <row r="64" spans="1:37" ht="17" customHeight="1" x14ac:dyDescent="0.65">
      <c r="B64" s="51"/>
      <c r="C64" s="152" t="s">
        <v>99</v>
      </c>
      <c r="D64" s="153" t="s">
        <v>86</v>
      </c>
      <c r="E64" s="21"/>
      <c r="F64" s="3"/>
      <c r="G64" s="125"/>
      <c r="H64" s="3">
        <v>1500</v>
      </c>
      <c r="I64" s="125"/>
      <c r="J64" s="190"/>
      <c r="K64" s="191"/>
      <c r="L64" s="192"/>
      <c r="M64" s="125"/>
      <c r="N64" s="190"/>
      <c r="O64" s="191"/>
      <c r="P64" s="192"/>
      <c r="Q64" s="125"/>
      <c r="R64" s="3"/>
      <c r="S64" s="125"/>
      <c r="T64" s="3"/>
      <c r="U64" s="125"/>
      <c r="V64" s="3"/>
      <c r="W64" s="125"/>
      <c r="X64" s="3"/>
      <c r="Y64" s="125"/>
      <c r="Z64" s="3"/>
      <c r="AA64" s="54"/>
      <c r="AB64" s="55">
        <f>SUM(F64:Z64)</f>
        <v>1500</v>
      </c>
      <c r="AC64" s="56"/>
      <c r="AD64" s="57"/>
      <c r="AF64" s="10"/>
      <c r="AH64" s="10"/>
      <c r="AI64" s="10"/>
      <c r="AJ64" s="10"/>
      <c r="AK64" s="10"/>
    </row>
    <row r="65" spans="1:37" s="16" customFormat="1" ht="5" customHeight="1" x14ac:dyDescent="0.65">
      <c r="A65" s="9"/>
      <c r="B65" s="49"/>
      <c r="C65" s="50"/>
      <c r="D65" s="14"/>
      <c r="E65" s="15"/>
      <c r="F65" s="126"/>
      <c r="G65" s="127"/>
      <c r="H65" s="126"/>
      <c r="I65" s="128"/>
      <c r="J65" s="128"/>
      <c r="K65" s="127"/>
      <c r="L65" s="127"/>
      <c r="M65" s="128"/>
      <c r="N65" s="127"/>
      <c r="O65" s="128"/>
      <c r="P65" s="128"/>
      <c r="Q65" s="127"/>
      <c r="R65" s="129"/>
      <c r="S65" s="130"/>
      <c r="T65" s="128"/>
      <c r="U65" s="130"/>
      <c r="V65" s="128"/>
      <c r="W65" s="130"/>
      <c r="X65" s="128"/>
      <c r="Y65" s="130"/>
      <c r="Z65" s="128"/>
      <c r="AA65" s="62"/>
      <c r="AB65" s="11"/>
      <c r="AC65" s="18"/>
      <c r="AD65" s="15"/>
    </row>
    <row r="66" spans="1:37" s="11" customFormat="1" ht="17" customHeight="1" x14ac:dyDescent="0.65">
      <c r="A66" s="9"/>
      <c r="B66" s="51"/>
      <c r="C66" s="152" t="s">
        <v>100</v>
      </c>
      <c r="D66" s="153" t="s">
        <v>87</v>
      </c>
      <c r="E66" s="21"/>
      <c r="F66" s="3"/>
      <c r="G66" s="125"/>
      <c r="H66" s="3"/>
      <c r="I66" s="125"/>
      <c r="J66" s="190"/>
      <c r="K66" s="191"/>
      <c r="L66" s="192"/>
      <c r="M66" s="125"/>
      <c r="N66" s="190"/>
      <c r="O66" s="191"/>
      <c r="P66" s="192"/>
      <c r="Q66" s="125"/>
      <c r="R66" s="3"/>
      <c r="S66" s="125"/>
      <c r="T66" s="3"/>
      <c r="U66" s="125"/>
      <c r="V66" s="3"/>
      <c r="W66" s="125"/>
      <c r="X66" s="3"/>
      <c r="Y66" s="125"/>
      <c r="Z66" s="3"/>
      <c r="AA66" s="54"/>
      <c r="AB66" s="55">
        <f>SUM(F66:Z66)</f>
        <v>0</v>
      </c>
      <c r="AC66" s="56"/>
      <c r="AD66" s="57"/>
    </row>
    <row r="67" spans="1:37" ht="5" customHeight="1" thickBot="1" x14ac:dyDescent="0.8">
      <c r="A67" s="13"/>
      <c r="B67" s="49"/>
      <c r="C67" s="145"/>
      <c r="D67" s="145"/>
      <c r="E67" s="14"/>
      <c r="F67" s="64"/>
      <c r="G67" s="10"/>
      <c r="H67" s="64"/>
      <c r="I67" s="10"/>
      <c r="J67" s="146"/>
      <c r="K67" s="146"/>
      <c r="L67" s="146"/>
      <c r="M67" s="10"/>
      <c r="N67" s="146"/>
      <c r="O67" s="146"/>
      <c r="P67" s="146"/>
      <c r="Q67" s="15"/>
      <c r="R67" s="65"/>
      <c r="T67" s="66"/>
      <c r="V67" s="66"/>
      <c r="X67" s="66"/>
      <c r="Z67" s="66"/>
      <c r="AB67" s="66"/>
      <c r="AC67" s="42"/>
      <c r="AF67" s="10"/>
      <c r="AH67" s="10"/>
      <c r="AI67" s="10"/>
      <c r="AJ67" s="10"/>
      <c r="AK67" s="10"/>
    </row>
    <row r="68" spans="1:37" s="62" customFormat="1" ht="17" customHeight="1" x14ac:dyDescent="0.65">
      <c r="A68" s="122"/>
      <c r="B68" s="123"/>
      <c r="C68" s="147" t="s">
        <v>0</v>
      </c>
      <c r="D68" s="148"/>
      <c r="E68" s="57"/>
      <c r="F68" s="67">
        <f>SUM(F58:F66)</f>
        <v>0</v>
      </c>
      <c r="G68" s="21"/>
      <c r="H68" s="68">
        <f>SUM(H58:H66)</f>
        <v>49500</v>
      </c>
      <c r="I68" s="57"/>
      <c r="J68" s="193">
        <f>SUM(J58:L66)</f>
        <v>0</v>
      </c>
      <c r="K68" s="194"/>
      <c r="L68" s="195"/>
      <c r="M68" s="57"/>
      <c r="N68" s="193">
        <f>SUM(N58:P66)</f>
        <v>0</v>
      </c>
      <c r="O68" s="194"/>
      <c r="P68" s="195"/>
      <c r="Q68" s="57"/>
      <c r="R68" s="67">
        <f>SUM(R58:R66)</f>
        <v>0</v>
      </c>
      <c r="S68" s="57"/>
      <c r="T68" s="67">
        <f>SUM(T58:T66)</f>
        <v>0</v>
      </c>
      <c r="U68" s="57"/>
      <c r="V68" s="68">
        <f>SUM(V58:V66)</f>
        <v>0</v>
      </c>
      <c r="W68" s="57"/>
      <c r="X68" s="68">
        <f>SUM(X58:X66)</f>
        <v>0</v>
      </c>
      <c r="Y68" s="57"/>
      <c r="Z68" s="68">
        <f>SUM(Z58:Z66)</f>
        <v>0</v>
      </c>
      <c r="AA68" s="57"/>
      <c r="AB68" s="68">
        <f>SUM(AB58:AB66)</f>
        <v>49500</v>
      </c>
      <c r="AC68" s="56"/>
      <c r="AD68" s="124"/>
    </row>
    <row r="69" spans="1:37" s="11" customFormat="1" ht="11" customHeight="1" x14ac:dyDescent="0.65">
      <c r="A69" s="9"/>
      <c r="B69" s="69"/>
      <c r="C69" s="70"/>
      <c r="D69" s="71"/>
      <c r="E69" s="71"/>
      <c r="F69" s="71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1"/>
      <c r="W69" s="71"/>
      <c r="X69" s="71"/>
      <c r="Y69" s="71"/>
      <c r="Z69" s="71"/>
      <c r="AA69" s="71"/>
      <c r="AB69" s="71"/>
      <c r="AC69" s="73"/>
    </row>
    <row r="70" spans="1:37" s="11" customFormat="1" ht="6.5" customHeight="1" x14ac:dyDescent="0.65">
      <c r="A70" s="9"/>
      <c r="B70" s="9"/>
      <c r="C70" s="9"/>
      <c r="D70" s="10"/>
      <c r="F70" s="10"/>
      <c r="L70" s="10"/>
      <c r="N70" s="10"/>
      <c r="R70" s="10"/>
      <c r="T70" s="10"/>
      <c r="V70" s="10"/>
      <c r="X70" s="10"/>
      <c r="Z70" s="10"/>
      <c r="AB70" s="10"/>
    </row>
    <row r="71" spans="1:37" s="11" customFormat="1" ht="15.5" x14ac:dyDescent="0.65">
      <c r="A71" s="9"/>
      <c r="B71" s="9"/>
      <c r="C71" s="133" t="s">
        <v>8</v>
      </c>
      <c r="D71" s="82"/>
      <c r="F71" s="10"/>
      <c r="L71" s="10"/>
      <c r="N71" s="10"/>
      <c r="R71" s="10"/>
      <c r="T71" s="10"/>
      <c r="V71" s="10"/>
      <c r="X71" s="10"/>
      <c r="Z71" s="10"/>
      <c r="AB71" s="10"/>
    </row>
    <row r="72" spans="1:37" s="11" customFormat="1" ht="15.5" x14ac:dyDescent="0.65">
      <c r="A72" s="9"/>
      <c r="B72" s="9"/>
      <c r="C72" s="133" t="s">
        <v>5</v>
      </c>
      <c r="D72" s="82"/>
      <c r="F72" s="10"/>
      <c r="L72" s="10"/>
      <c r="N72" s="10"/>
      <c r="R72" s="10"/>
      <c r="T72" s="10"/>
      <c r="V72" s="10"/>
      <c r="X72" s="10"/>
      <c r="Z72" s="10"/>
      <c r="AB72" s="10"/>
    </row>
    <row r="73" spans="1:37" s="11" customFormat="1" ht="15.25" x14ac:dyDescent="0.65">
      <c r="A73" s="9"/>
      <c r="B73" s="9"/>
      <c r="C73" s="9"/>
      <c r="D73" s="10"/>
      <c r="F73" s="10"/>
      <c r="L73" s="10"/>
      <c r="N73" s="10"/>
      <c r="R73" s="10"/>
      <c r="T73" s="10"/>
      <c r="V73" s="10"/>
      <c r="X73" s="10"/>
      <c r="Z73" s="10"/>
      <c r="AB73" s="10"/>
    </row>
    <row r="74" spans="1:37" ht="23" customHeight="1" x14ac:dyDescent="0.65">
      <c r="AF74" s="10"/>
      <c r="AH74" s="10"/>
      <c r="AI74" s="10"/>
      <c r="AJ74" s="10"/>
      <c r="AK74" s="10"/>
    </row>
    <row r="75" spans="1:37" ht="23" customHeight="1" x14ac:dyDescent="0.65">
      <c r="AF75" s="10"/>
      <c r="AH75" s="10"/>
      <c r="AI75" s="10"/>
      <c r="AJ75" s="10"/>
      <c r="AK75" s="10"/>
    </row>
    <row r="76" spans="1:37" ht="23" customHeight="1" x14ac:dyDescent="0.65">
      <c r="AF76" s="10"/>
      <c r="AH76" s="10"/>
      <c r="AI76" s="10"/>
      <c r="AJ76" s="10"/>
      <c r="AK76" s="10"/>
    </row>
    <row r="77" spans="1:37" ht="23" customHeight="1" x14ac:dyDescent="0.65">
      <c r="AF77" s="10"/>
      <c r="AH77" s="10"/>
      <c r="AI77" s="10"/>
      <c r="AJ77" s="10"/>
      <c r="AK77" s="10"/>
    </row>
    <row r="78" spans="1:37" ht="23" customHeight="1" x14ac:dyDescent="0.65">
      <c r="AF78" s="10"/>
      <c r="AH78" s="10"/>
      <c r="AI78" s="10"/>
      <c r="AJ78" s="10"/>
      <c r="AK78" s="10"/>
    </row>
    <row r="79" spans="1:37" ht="23" customHeight="1" x14ac:dyDescent="0.6">
      <c r="A79" s="10"/>
      <c r="B79" s="10"/>
      <c r="C79" s="10"/>
      <c r="E79" s="10"/>
      <c r="G79" s="10"/>
      <c r="H79" s="10"/>
      <c r="I79" s="10"/>
      <c r="J79" s="10"/>
      <c r="K79" s="10"/>
      <c r="M79" s="10"/>
      <c r="O79" s="10"/>
      <c r="P79" s="10"/>
      <c r="Q79" s="10"/>
      <c r="S79" s="10"/>
      <c r="U79" s="10"/>
      <c r="W79" s="10"/>
      <c r="Y79" s="10"/>
      <c r="AA79" s="10"/>
      <c r="AC79" s="10"/>
      <c r="AD79" s="10"/>
      <c r="AF79" s="10"/>
      <c r="AH79" s="10"/>
      <c r="AI79" s="10"/>
      <c r="AJ79" s="10"/>
      <c r="AK79" s="10"/>
    </row>
    <row r="80" spans="1:37" ht="23" customHeight="1" x14ac:dyDescent="0.6">
      <c r="A80" s="10"/>
      <c r="B80" s="10"/>
      <c r="C80" s="10"/>
      <c r="E80" s="10"/>
      <c r="G80" s="10"/>
      <c r="H80" s="10"/>
      <c r="I80" s="10"/>
      <c r="J80" s="10"/>
      <c r="K80" s="10"/>
      <c r="M80" s="10"/>
      <c r="O80" s="10"/>
      <c r="P80" s="10"/>
      <c r="Q80" s="10"/>
      <c r="S80" s="10"/>
      <c r="U80" s="10"/>
      <c r="W80" s="10"/>
      <c r="Y80" s="10"/>
      <c r="AA80" s="10"/>
      <c r="AC80" s="10"/>
      <c r="AD80" s="10"/>
      <c r="AF80" s="10"/>
      <c r="AH80" s="10"/>
      <c r="AI80" s="10"/>
      <c r="AJ80" s="10"/>
      <c r="AK80" s="10"/>
    </row>
    <row r="81" spans="1:37" ht="23" customHeight="1" x14ac:dyDescent="0.6">
      <c r="A81" s="10"/>
      <c r="B81" s="10"/>
      <c r="C81" s="10"/>
      <c r="E81" s="10"/>
      <c r="G81" s="10"/>
      <c r="H81" s="10"/>
      <c r="I81" s="10"/>
      <c r="J81" s="10"/>
      <c r="K81" s="10"/>
      <c r="M81" s="10"/>
      <c r="O81" s="10"/>
      <c r="P81" s="10"/>
      <c r="Q81" s="10"/>
      <c r="S81" s="10"/>
      <c r="U81" s="10"/>
      <c r="W81" s="10"/>
      <c r="Y81" s="10"/>
      <c r="AA81" s="10"/>
      <c r="AC81" s="10"/>
      <c r="AD81" s="10"/>
      <c r="AF81" s="10"/>
      <c r="AH81" s="10"/>
      <c r="AI81" s="10"/>
      <c r="AJ81" s="10"/>
      <c r="AK81" s="10"/>
    </row>
    <row r="82" spans="1:37" ht="23" customHeight="1" x14ac:dyDescent="0.6">
      <c r="A82" s="10"/>
      <c r="B82" s="10"/>
      <c r="C82" s="10"/>
      <c r="E82" s="10"/>
      <c r="G82" s="10"/>
      <c r="H82" s="10"/>
      <c r="I82" s="10"/>
      <c r="J82" s="10"/>
      <c r="K82" s="10"/>
      <c r="M82" s="10"/>
      <c r="O82" s="10"/>
      <c r="P82" s="10"/>
      <c r="Q82" s="10"/>
      <c r="S82" s="10"/>
      <c r="U82" s="10"/>
      <c r="W82" s="10"/>
      <c r="Y82" s="10"/>
      <c r="AA82" s="10"/>
      <c r="AC82" s="10"/>
      <c r="AD82" s="10"/>
      <c r="AF82" s="10"/>
      <c r="AH82" s="10"/>
      <c r="AI82" s="10"/>
      <c r="AJ82" s="10"/>
      <c r="AK82" s="10"/>
    </row>
    <row r="83" spans="1:37" ht="23" customHeight="1" x14ac:dyDescent="0.6">
      <c r="A83" s="10"/>
      <c r="B83" s="10"/>
      <c r="C83" s="10"/>
      <c r="E83" s="10"/>
      <c r="G83" s="10"/>
      <c r="H83" s="10"/>
      <c r="I83" s="10"/>
      <c r="J83" s="10"/>
      <c r="K83" s="10"/>
      <c r="M83" s="10"/>
      <c r="O83" s="10"/>
      <c r="P83" s="10"/>
      <c r="Q83" s="10"/>
      <c r="S83" s="10"/>
      <c r="U83" s="10"/>
      <c r="W83" s="10"/>
      <c r="Y83" s="10"/>
      <c r="AA83" s="10"/>
      <c r="AC83" s="10"/>
      <c r="AD83" s="10"/>
      <c r="AF83" s="10"/>
      <c r="AH83" s="10"/>
      <c r="AI83" s="10"/>
      <c r="AJ83" s="10"/>
      <c r="AK83" s="10"/>
    </row>
    <row r="84" spans="1:37" ht="23" customHeight="1" x14ac:dyDescent="0.6">
      <c r="A84" s="10"/>
      <c r="B84" s="10"/>
      <c r="C84" s="10"/>
      <c r="E84" s="10"/>
      <c r="G84" s="10"/>
      <c r="H84" s="10"/>
      <c r="I84" s="10"/>
      <c r="J84" s="10"/>
      <c r="K84" s="10"/>
      <c r="M84" s="10"/>
      <c r="O84" s="10"/>
      <c r="P84" s="10"/>
      <c r="Q84" s="10"/>
      <c r="S84" s="10"/>
      <c r="U84" s="10"/>
      <c r="W84" s="10"/>
      <c r="Y84" s="10"/>
      <c r="AA84" s="10"/>
      <c r="AC84" s="10"/>
      <c r="AD84" s="10"/>
      <c r="AF84" s="10"/>
      <c r="AH84" s="10"/>
      <c r="AI84" s="10"/>
      <c r="AJ84" s="10"/>
      <c r="AK84" s="10"/>
    </row>
    <row r="85" spans="1:37" ht="23" customHeight="1" x14ac:dyDescent="0.6">
      <c r="A85" s="10"/>
      <c r="B85" s="10"/>
      <c r="C85" s="10"/>
      <c r="E85" s="10"/>
      <c r="G85" s="10"/>
      <c r="H85" s="10"/>
      <c r="I85" s="10"/>
      <c r="J85" s="10"/>
      <c r="K85" s="10"/>
      <c r="M85" s="10"/>
      <c r="O85" s="10"/>
      <c r="P85" s="10"/>
      <c r="Q85" s="10"/>
      <c r="S85" s="10"/>
      <c r="U85" s="10"/>
      <c r="W85" s="10"/>
      <c r="Y85" s="10"/>
      <c r="AA85" s="10"/>
      <c r="AC85" s="10"/>
      <c r="AD85" s="10"/>
      <c r="AF85" s="10"/>
      <c r="AH85" s="10"/>
      <c r="AI85" s="10"/>
      <c r="AJ85" s="10"/>
      <c r="AK85" s="10"/>
    </row>
    <row r="86" spans="1:37" ht="23" customHeight="1" x14ac:dyDescent="0.6">
      <c r="A86" s="10"/>
      <c r="B86" s="10"/>
      <c r="C86" s="10"/>
      <c r="E86" s="10"/>
      <c r="G86" s="10"/>
      <c r="H86" s="10"/>
      <c r="I86" s="10"/>
      <c r="J86" s="10"/>
      <c r="K86" s="10"/>
      <c r="M86" s="10"/>
      <c r="O86" s="10"/>
      <c r="P86" s="10"/>
      <c r="Q86" s="10"/>
      <c r="S86" s="10"/>
      <c r="U86" s="10"/>
      <c r="W86" s="10"/>
      <c r="Y86" s="10"/>
      <c r="AA86" s="10"/>
      <c r="AC86" s="10"/>
      <c r="AD86" s="10"/>
      <c r="AF86" s="10"/>
      <c r="AH86" s="10"/>
      <c r="AI86" s="10"/>
      <c r="AJ86" s="10"/>
      <c r="AK86" s="10"/>
    </row>
    <row r="87" spans="1:37" ht="23" customHeight="1" x14ac:dyDescent="0.6">
      <c r="A87" s="10"/>
      <c r="B87" s="10"/>
      <c r="C87" s="10"/>
      <c r="E87" s="10"/>
      <c r="G87" s="10"/>
      <c r="H87" s="10"/>
      <c r="I87" s="10"/>
      <c r="J87" s="10"/>
      <c r="K87" s="10"/>
      <c r="M87" s="10"/>
      <c r="O87" s="10"/>
      <c r="P87" s="10"/>
      <c r="Q87" s="10"/>
      <c r="S87" s="10"/>
      <c r="U87" s="10"/>
      <c r="W87" s="10"/>
      <c r="Y87" s="10"/>
      <c r="AA87" s="10"/>
      <c r="AC87" s="10"/>
      <c r="AD87" s="10"/>
      <c r="AF87" s="10"/>
      <c r="AH87" s="10"/>
      <c r="AI87" s="10"/>
      <c r="AJ87" s="10"/>
      <c r="AK87" s="10"/>
    </row>
    <row r="88" spans="1:37" ht="23" customHeight="1" x14ac:dyDescent="0.6">
      <c r="A88" s="10"/>
      <c r="B88" s="10"/>
      <c r="C88" s="10"/>
      <c r="E88" s="10"/>
      <c r="G88" s="10"/>
      <c r="H88" s="10"/>
      <c r="I88" s="10"/>
      <c r="J88" s="10"/>
      <c r="K88" s="10"/>
      <c r="M88" s="10"/>
      <c r="O88" s="10"/>
      <c r="P88" s="10"/>
      <c r="Q88" s="10"/>
      <c r="S88" s="10"/>
      <c r="U88" s="10"/>
      <c r="W88" s="10"/>
      <c r="Y88" s="10"/>
      <c r="AA88" s="10"/>
      <c r="AC88" s="10"/>
      <c r="AD88" s="10"/>
      <c r="AF88" s="10"/>
      <c r="AH88" s="10"/>
      <c r="AI88" s="10"/>
      <c r="AJ88" s="10"/>
      <c r="AK88" s="10"/>
    </row>
    <row r="89" spans="1:37" ht="23" customHeight="1" x14ac:dyDescent="0.6">
      <c r="A89" s="10"/>
      <c r="B89" s="10"/>
      <c r="C89" s="10"/>
      <c r="E89" s="10"/>
      <c r="G89" s="10"/>
      <c r="H89" s="10"/>
      <c r="I89" s="10"/>
      <c r="J89" s="10"/>
      <c r="K89" s="10"/>
      <c r="M89" s="10"/>
      <c r="O89" s="10"/>
      <c r="P89" s="10"/>
      <c r="Q89" s="10"/>
      <c r="S89" s="10"/>
      <c r="U89" s="10"/>
      <c r="W89" s="10"/>
      <c r="Y89" s="10"/>
      <c r="AA89" s="10"/>
      <c r="AC89" s="10"/>
      <c r="AD89" s="10"/>
      <c r="AF89" s="10"/>
      <c r="AH89" s="10"/>
      <c r="AI89" s="10"/>
      <c r="AJ89" s="10"/>
      <c r="AK89" s="10"/>
    </row>
    <row r="90" spans="1:37" ht="23" customHeight="1" x14ac:dyDescent="0.6">
      <c r="A90" s="10"/>
      <c r="B90" s="10"/>
      <c r="C90" s="10"/>
      <c r="E90" s="10"/>
      <c r="G90" s="10"/>
      <c r="H90" s="10"/>
      <c r="I90" s="10"/>
      <c r="J90" s="10"/>
      <c r="K90" s="10"/>
      <c r="M90" s="10"/>
      <c r="O90" s="10"/>
      <c r="P90" s="10"/>
      <c r="Q90" s="10"/>
      <c r="S90" s="10"/>
      <c r="U90" s="10"/>
      <c r="W90" s="10"/>
      <c r="Y90" s="10"/>
      <c r="AA90" s="10"/>
      <c r="AC90" s="10"/>
      <c r="AD90" s="10"/>
      <c r="AF90" s="10"/>
      <c r="AH90" s="10"/>
      <c r="AI90" s="10"/>
      <c r="AJ90" s="10"/>
      <c r="AK90" s="10"/>
    </row>
    <row r="91" spans="1:37" ht="23" customHeight="1" x14ac:dyDescent="0.6">
      <c r="A91" s="10"/>
      <c r="B91" s="10"/>
      <c r="C91" s="10"/>
      <c r="E91" s="10"/>
      <c r="G91" s="10"/>
      <c r="H91" s="10"/>
      <c r="I91" s="10"/>
      <c r="J91" s="10"/>
      <c r="K91" s="10"/>
      <c r="M91" s="10"/>
      <c r="O91" s="10"/>
      <c r="P91" s="10"/>
      <c r="Q91" s="10"/>
      <c r="S91" s="10"/>
      <c r="U91" s="10"/>
      <c r="W91" s="10"/>
      <c r="Y91" s="10"/>
      <c r="AA91" s="10"/>
      <c r="AC91" s="10"/>
      <c r="AD91" s="10"/>
      <c r="AF91" s="10"/>
      <c r="AH91" s="10"/>
      <c r="AI91" s="10"/>
      <c r="AJ91" s="10"/>
      <c r="AK91" s="10"/>
    </row>
    <row r="92" spans="1:37" ht="23" customHeight="1" x14ac:dyDescent="0.6">
      <c r="A92" s="10"/>
      <c r="B92" s="10"/>
      <c r="C92" s="10"/>
      <c r="E92" s="10"/>
      <c r="G92" s="10"/>
      <c r="H92" s="10"/>
      <c r="I92" s="10"/>
      <c r="J92" s="10"/>
      <c r="K92" s="10"/>
      <c r="M92" s="10"/>
      <c r="O92" s="10"/>
      <c r="P92" s="10"/>
      <c r="Q92" s="10"/>
      <c r="S92" s="10"/>
      <c r="U92" s="10"/>
      <c r="W92" s="10"/>
      <c r="Y92" s="10"/>
      <c r="AA92" s="10"/>
      <c r="AC92" s="10"/>
      <c r="AD92" s="10"/>
      <c r="AF92" s="10"/>
      <c r="AH92" s="10"/>
      <c r="AI92" s="10"/>
      <c r="AJ92" s="10"/>
      <c r="AK92" s="10"/>
    </row>
    <row r="93" spans="1:37" ht="23" customHeight="1" x14ac:dyDescent="0.6">
      <c r="A93" s="10"/>
      <c r="B93" s="10"/>
      <c r="C93" s="10"/>
      <c r="E93" s="10"/>
      <c r="G93" s="10"/>
      <c r="H93" s="10"/>
      <c r="I93" s="10"/>
      <c r="J93" s="10"/>
      <c r="K93" s="10"/>
      <c r="M93" s="10"/>
      <c r="O93" s="10"/>
      <c r="P93" s="10"/>
      <c r="Q93" s="10"/>
      <c r="S93" s="10"/>
      <c r="U93" s="10"/>
      <c r="W93" s="10"/>
      <c r="Y93" s="10"/>
      <c r="AA93" s="10"/>
      <c r="AC93" s="10"/>
      <c r="AD93" s="10"/>
      <c r="AF93" s="10"/>
      <c r="AH93" s="10"/>
      <c r="AI93" s="10"/>
      <c r="AJ93" s="10"/>
      <c r="AK93" s="10"/>
    </row>
    <row r="94" spans="1:37" ht="23" customHeight="1" x14ac:dyDescent="0.6">
      <c r="A94" s="10"/>
      <c r="B94" s="10"/>
      <c r="C94" s="10"/>
      <c r="E94" s="10"/>
      <c r="G94" s="10"/>
      <c r="H94" s="10"/>
      <c r="I94" s="10"/>
      <c r="J94" s="10"/>
      <c r="K94" s="10"/>
      <c r="M94" s="10"/>
      <c r="O94" s="10"/>
      <c r="P94" s="10"/>
      <c r="Q94" s="10"/>
      <c r="S94" s="10"/>
      <c r="U94" s="10"/>
      <c r="W94" s="10"/>
      <c r="Y94" s="10"/>
      <c r="AA94" s="10"/>
      <c r="AC94" s="10"/>
      <c r="AD94" s="10"/>
      <c r="AF94" s="10"/>
      <c r="AH94" s="10"/>
      <c r="AI94" s="10"/>
      <c r="AJ94" s="10"/>
      <c r="AK94" s="10"/>
    </row>
    <row r="95" spans="1:37" ht="23" customHeight="1" x14ac:dyDescent="0.6">
      <c r="A95" s="10"/>
      <c r="B95" s="10"/>
      <c r="C95" s="10"/>
      <c r="E95" s="10"/>
      <c r="G95" s="10"/>
      <c r="H95" s="10"/>
      <c r="I95" s="10"/>
      <c r="J95" s="10"/>
      <c r="K95" s="10"/>
      <c r="M95" s="10"/>
      <c r="O95" s="10"/>
      <c r="P95" s="10"/>
      <c r="Q95" s="10"/>
      <c r="S95" s="10"/>
      <c r="U95" s="10"/>
      <c r="W95" s="10"/>
      <c r="Y95" s="10"/>
      <c r="AA95" s="10"/>
      <c r="AC95" s="10"/>
      <c r="AD95" s="10"/>
      <c r="AF95" s="10"/>
      <c r="AH95" s="10"/>
      <c r="AI95" s="10"/>
      <c r="AJ95" s="10"/>
      <c r="AK95" s="10"/>
    </row>
    <row r="96" spans="1:37" ht="23" customHeight="1" x14ac:dyDescent="0.6">
      <c r="A96" s="10"/>
      <c r="B96" s="10"/>
      <c r="C96" s="10"/>
      <c r="E96" s="10"/>
      <c r="G96" s="10"/>
      <c r="H96" s="10"/>
      <c r="I96" s="10"/>
      <c r="J96" s="10"/>
      <c r="K96" s="10"/>
      <c r="M96" s="10"/>
      <c r="O96" s="10"/>
      <c r="P96" s="10"/>
      <c r="Q96" s="10"/>
      <c r="S96" s="10"/>
      <c r="U96" s="10"/>
      <c r="W96" s="10"/>
      <c r="Y96" s="10"/>
      <c r="AA96" s="10"/>
      <c r="AC96" s="10"/>
      <c r="AD96" s="10"/>
      <c r="AF96" s="10"/>
      <c r="AH96" s="10"/>
      <c r="AI96" s="10"/>
      <c r="AJ96" s="10"/>
      <c r="AK96" s="10"/>
    </row>
    <row r="97" spans="1:37" ht="23" customHeight="1" x14ac:dyDescent="0.6">
      <c r="A97" s="10"/>
      <c r="B97" s="10"/>
      <c r="C97" s="10"/>
      <c r="E97" s="10"/>
      <c r="G97" s="10"/>
      <c r="H97" s="10"/>
      <c r="I97" s="10"/>
      <c r="J97" s="10"/>
      <c r="K97" s="10"/>
      <c r="M97" s="10"/>
      <c r="O97" s="10"/>
      <c r="P97" s="10"/>
      <c r="Q97" s="10"/>
      <c r="S97" s="10"/>
      <c r="U97" s="10"/>
      <c r="W97" s="10"/>
      <c r="Y97" s="10"/>
      <c r="AA97" s="10"/>
      <c r="AC97" s="10"/>
      <c r="AD97" s="10"/>
      <c r="AF97" s="10"/>
      <c r="AH97" s="10"/>
      <c r="AI97" s="10"/>
      <c r="AJ97" s="10"/>
      <c r="AK97" s="10"/>
    </row>
    <row r="98" spans="1:37" ht="23" customHeight="1" x14ac:dyDescent="0.6">
      <c r="A98" s="10"/>
      <c r="B98" s="10"/>
      <c r="C98" s="10"/>
      <c r="E98" s="10"/>
      <c r="G98" s="10"/>
      <c r="H98" s="10"/>
      <c r="I98" s="10"/>
      <c r="J98" s="10"/>
      <c r="K98" s="10"/>
      <c r="M98" s="10"/>
      <c r="O98" s="10"/>
      <c r="P98" s="10"/>
      <c r="Q98" s="10"/>
      <c r="S98" s="10"/>
      <c r="U98" s="10"/>
      <c r="W98" s="10"/>
      <c r="Y98" s="10"/>
      <c r="AA98" s="10"/>
      <c r="AC98" s="10"/>
      <c r="AD98" s="10"/>
      <c r="AF98" s="10"/>
      <c r="AH98" s="10"/>
      <c r="AI98" s="10"/>
      <c r="AJ98" s="10"/>
      <c r="AK98" s="10"/>
    </row>
    <row r="99" spans="1:37" ht="23" customHeight="1" x14ac:dyDescent="0.6">
      <c r="A99" s="10"/>
      <c r="B99" s="10"/>
      <c r="C99" s="10"/>
      <c r="E99" s="10"/>
      <c r="G99" s="10"/>
      <c r="H99" s="10"/>
      <c r="I99" s="10"/>
      <c r="J99" s="10"/>
      <c r="K99" s="10"/>
      <c r="M99" s="10"/>
      <c r="O99" s="10"/>
      <c r="P99" s="10"/>
      <c r="Q99" s="10"/>
      <c r="S99" s="10"/>
      <c r="U99" s="10"/>
      <c r="W99" s="10"/>
      <c r="Y99" s="10"/>
      <c r="AA99" s="10"/>
      <c r="AC99" s="10"/>
      <c r="AD99" s="10"/>
      <c r="AF99" s="10"/>
      <c r="AH99" s="10"/>
      <c r="AI99" s="10"/>
      <c r="AJ99" s="10"/>
      <c r="AK99" s="10"/>
    </row>
    <row r="100" spans="1:37" ht="23" customHeight="1" x14ac:dyDescent="0.6">
      <c r="A100" s="10"/>
      <c r="B100" s="10"/>
      <c r="C100" s="10"/>
      <c r="E100" s="10"/>
      <c r="G100" s="10"/>
      <c r="H100" s="10"/>
      <c r="I100" s="10"/>
      <c r="J100" s="10"/>
      <c r="K100" s="10"/>
      <c r="M100" s="10"/>
      <c r="O100" s="10"/>
      <c r="P100" s="10"/>
      <c r="Q100" s="10"/>
      <c r="S100" s="10"/>
      <c r="U100" s="10"/>
      <c r="W100" s="10"/>
      <c r="Y100" s="10"/>
      <c r="AA100" s="10"/>
      <c r="AC100" s="10"/>
      <c r="AD100" s="10"/>
      <c r="AF100" s="10"/>
      <c r="AH100" s="10"/>
      <c r="AI100" s="10"/>
      <c r="AJ100" s="10"/>
      <c r="AK100" s="10"/>
    </row>
    <row r="101" spans="1:37" ht="23" customHeight="1" x14ac:dyDescent="0.6">
      <c r="A101" s="10"/>
      <c r="B101" s="10"/>
      <c r="C101" s="10"/>
      <c r="E101" s="10"/>
      <c r="G101" s="10"/>
      <c r="H101" s="10"/>
      <c r="I101" s="10"/>
      <c r="J101" s="10"/>
      <c r="K101" s="10"/>
      <c r="M101" s="10"/>
      <c r="O101" s="10"/>
      <c r="P101" s="10"/>
      <c r="Q101" s="10"/>
      <c r="S101" s="10"/>
      <c r="U101" s="10"/>
      <c r="W101" s="10"/>
      <c r="Y101" s="10"/>
      <c r="AA101" s="10"/>
      <c r="AC101" s="10"/>
      <c r="AD101" s="10"/>
      <c r="AF101" s="10"/>
      <c r="AH101" s="10"/>
      <c r="AI101" s="10"/>
      <c r="AJ101" s="10"/>
      <c r="AK101" s="10"/>
    </row>
    <row r="102" spans="1:37" ht="23" customHeight="1" x14ac:dyDescent="0.6">
      <c r="A102" s="10"/>
      <c r="B102" s="10"/>
      <c r="C102" s="10"/>
      <c r="E102" s="10"/>
      <c r="G102" s="10"/>
      <c r="H102" s="10"/>
      <c r="I102" s="10"/>
      <c r="J102" s="10"/>
      <c r="K102" s="10"/>
      <c r="M102" s="10"/>
      <c r="O102" s="10"/>
      <c r="P102" s="10"/>
      <c r="Q102" s="10"/>
      <c r="S102" s="10"/>
      <c r="U102" s="10"/>
      <c r="W102" s="10"/>
      <c r="Y102" s="10"/>
      <c r="AA102" s="10"/>
      <c r="AC102" s="10"/>
      <c r="AD102" s="10"/>
      <c r="AF102" s="10"/>
      <c r="AH102" s="10"/>
      <c r="AI102" s="10"/>
      <c r="AJ102" s="10"/>
      <c r="AK102" s="10"/>
    </row>
    <row r="103" spans="1:37" ht="23" customHeight="1" x14ac:dyDescent="0.6">
      <c r="A103" s="10"/>
      <c r="B103" s="10"/>
      <c r="C103" s="10"/>
      <c r="E103" s="10"/>
      <c r="G103" s="10"/>
      <c r="H103" s="10"/>
      <c r="I103" s="10"/>
      <c r="J103" s="10"/>
      <c r="K103" s="10"/>
      <c r="M103" s="10"/>
      <c r="O103" s="10"/>
      <c r="P103" s="10"/>
      <c r="Q103" s="10"/>
      <c r="S103" s="10"/>
      <c r="U103" s="10"/>
      <c r="W103" s="10"/>
      <c r="Y103" s="10"/>
      <c r="AA103" s="10"/>
      <c r="AC103" s="10"/>
      <c r="AD103" s="10"/>
      <c r="AF103" s="10"/>
      <c r="AH103" s="10"/>
      <c r="AI103" s="10"/>
      <c r="AJ103" s="10"/>
      <c r="AK103" s="10"/>
    </row>
    <row r="104" spans="1:37" ht="23" customHeight="1" x14ac:dyDescent="0.6">
      <c r="A104" s="10"/>
      <c r="B104" s="10"/>
      <c r="C104" s="10"/>
      <c r="E104" s="10"/>
      <c r="G104" s="10"/>
      <c r="H104" s="10"/>
      <c r="I104" s="10"/>
      <c r="J104" s="10"/>
      <c r="K104" s="10"/>
      <c r="M104" s="10"/>
      <c r="O104" s="10"/>
      <c r="P104" s="10"/>
      <c r="Q104" s="10"/>
      <c r="S104" s="10"/>
      <c r="U104" s="10"/>
      <c r="W104" s="10"/>
      <c r="Y104" s="10"/>
      <c r="AA104" s="10"/>
      <c r="AC104" s="10"/>
      <c r="AD104" s="10"/>
      <c r="AF104" s="10"/>
      <c r="AH104" s="10"/>
      <c r="AI104" s="10"/>
      <c r="AJ104" s="10"/>
      <c r="AK104" s="10"/>
    </row>
    <row r="105" spans="1:37" ht="23" customHeight="1" x14ac:dyDescent="0.6">
      <c r="A105" s="10"/>
      <c r="B105" s="10"/>
      <c r="C105" s="10"/>
      <c r="E105" s="10"/>
      <c r="G105" s="10"/>
      <c r="H105" s="10"/>
      <c r="I105" s="10"/>
      <c r="J105" s="10"/>
      <c r="K105" s="10"/>
      <c r="M105" s="10"/>
      <c r="O105" s="10"/>
      <c r="P105" s="10"/>
      <c r="Q105" s="10"/>
      <c r="S105" s="10"/>
      <c r="U105" s="10"/>
      <c r="W105" s="10"/>
      <c r="Y105" s="10"/>
      <c r="AA105" s="10"/>
      <c r="AC105" s="10"/>
      <c r="AD105" s="10"/>
      <c r="AF105" s="10"/>
      <c r="AH105" s="10"/>
      <c r="AI105" s="10"/>
      <c r="AJ105" s="10"/>
      <c r="AK105" s="10"/>
    </row>
    <row r="106" spans="1:37" ht="23" customHeight="1" x14ac:dyDescent="0.6">
      <c r="A106" s="10"/>
      <c r="B106" s="10"/>
      <c r="C106" s="10"/>
      <c r="E106" s="10"/>
      <c r="G106" s="10"/>
      <c r="H106" s="10"/>
      <c r="I106" s="10"/>
      <c r="J106" s="10"/>
      <c r="K106" s="10"/>
      <c r="M106" s="10"/>
      <c r="O106" s="10"/>
      <c r="P106" s="10"/>
      <c r="Q106" s="10"/>
      <c r="S106" s="10"/>
      <c r="U106" s="10"/>
      <c r="W106" s="10"/>
      <c r="Y106" s="10"/>
      <c r="AA106" s="10"/>
      <c r="AC106" s="10"/>
      <c r="AD106" s="10"/>
      <c r="AF106" s="10"/>
      <c r="AH106" s="10"/>
      <c r="AI106" s="10"/>
      <c r="AJ106" s="10"/>
      <c r="AK106" s="10"/>
    </row>
    <row r="107" spans="1:37" ht="23" customHeight="1" x14ac:dyDescent="0.6">
      <c r="A107" s="10"/>
      <c r="B107" s="10"/>
      <c r="C107" s="10"/>
      <c r="E107" s="10"/>
      <c r="G107" s="10"/>
      <c r="H107" s="10"/>
      <c r="I107" s="10"/>
      <c r="J107" s="10"/>
      <c r="K107" s="10"/>
      <c r="M107" s="10"/>
      <c r="O107" s="10"/>
      <c r="P107" s="10"/>
      <c r="Q107" s="10"/>
      <c r="S107" s="10"/>
      <c r="U107" s="10"/>
      <c r="W107" s="10"/>
      <c r="Y107" s="10"/>
      <c r="AA107" s="10"/>
      <c r="AC107" s="10"/>
      <c r="AD107" s="10"/>
      <c r="AF107" s="10"/>
      <c r="AH107" s="10"/>
      <c r="AI107" s="10"/>
      <c r="AJ107" s="10"/>
      <c r="AK107" s="10"/>
    </row>
    <row r="108" spans="1:37" ht="23" customHeight="1" x14ac:dyDescent="0.6">
      <c r="A108" s="10"/>
      <c r="B108" s="10"/>
      <c r="C108" s="10"/>
      <c r="E108" s="10"/>
      <c r="G108" s="10"/>
      <c r="H108" s="10"/>
      <c r="I108" s="10"/>
      <c r="J108" s="10"/>
      <c r="K108" s="10"/>
      <c r="M108" s="10"/>
      <c r="O108" s="10"/>
      <c r="P108" s="10"/>
      <c r="Q108" s="10"/>
      <c r="S108" s="10"/>
      <c r="U108" s="10"/>
      <c r="W108" s="10"/>
      <c r="Y108" s="10"/>
      <c r="AA108" s="10"/>
      <c r="AC108" s="10"/>
      <c r="AD108" s="10"/>
      <c r="AF108" s="10"/>
      <c r="AH108" s="10"/>
      <c r="AI108" s="10"/>
      <c r="AJ108" s="10"/>
      <c r="AK108" s="10"/>
    </row>
    <row r="109" spans="1:37" ht="23" customHeight="1" x14ac:dyDescent="0.6">
      <c r="A109" s="10"/>
      <c r="B109" s="10"/>
      <c r="C109" s="10"/>
      <c r="E109" s="10"/>
      <c r="G109" s="10"/>
      <c r="H109" s="10"/>
      <c r="I109" s="10"/>
      <c r="J109" s="10"/>
      <c r="K109" s="10"/>
      <c r="M109" s="10"/>
      <c r="O109" s="10"/>
      <c r="P109" s="10"/>
      <c r="Q109" s="10"/>
      <c r="S109" s="10"/>
      <c r="U109" s="10"/>
      <c r="W109" s="10"/>
      <c r="Y109" s="10"/>
      <c r="AA109" s="10"/>
      <c r="AC109" s="10"/>
      <c r="AD109" s="10"/>
      <c r="AF109" s="10"/>
      <c r="AH109" s="10"/>
      <c r="AI109" s="10"/>
      <c r="AJ109" s="10"/>
      <c r="AK109" s="10"/>
    </row>
    <row r="110" spans="1:37" ht="23" customHeight="1" x14ac:dyDescent="0.6">
      <c r="A110" s="10"/>
      <c r="B110" s="10"/>
      <c r="C110" s="10"/>
      <c r="E110" s="10"/>
      <c r="G110" s="10"/>
      <c r="H110" s="10"/>
      <c r="I110" s="10"/>
      <c r="J110" s="10"/>
      <c r="K110" s="10"/>
      <c r="M110" s="10"/>
      <c r="O110" s="10"/>
      <c r="P110" s="10"/>
      <c r="Q110" s="10"/>
      <c r="S110" s="10"/>
      <c r="U110" s="10"/>
      <c r="W110" s="10"/>
      <c r="Y110" s="10"/>
      <c r="AA110" s="10"/>
      <c r="AC110" s="10"/>
      <c r="AD110" s="10"/>
      <c r="AF110" s="10"/>
      <c r="AH110" s="10"/>
      <c r="AI110" s="10"/>
      <c r="AJ110" s="10"/>
      <c r="AK110" s="10"/>
    </row>
    <row r="111" spans="1:37" ht="23" customHeight="1" x14ac:dyDescent="0.6">
      <c r="A111" s="10"/>
      <c r="B111" s="10"/>
      <c r="C111" s="10"/>
      <c r="E111" s="10"/>
      <c r="G111" s="10"/>
      <c r="H111" s="10"/>
      <c r="I111" s="10"/>
      <c r="J111" s="10"/>
      <c r="K111" s="10"/>
      <c r="M111" s="10"/>
      <c r="O111" s="10"/>
      <c r="P111" s="10"/>
      <c r="Q111" s="10"/>
      <c r="S111" s="10"/>
      <c r="U111" s="10"/>
      <c r="W111" s="10"/>
      <c r="Y111" s="10"/>
      <c r="AA111" s="10"/>
      <c r="AC111" s="10"/>
      <c r="AD111" s="10"/>
      <c r="AF111" s="10"/>
      <c r="AH111" s="10"/>
      <c r="AI111" s="10"/>
      <c r="AJ111" s="10"/>
      <c r="AK111" s="10"/>
    </row>
    <row r="112" spans="1:37" ht="23" customHeight="1" x14ac:dyDescent="0.6">
      <c r="A112" s="10"/>
      <c r="B112" s="10"/>
      <c r="C112" s="10"/>
      <c r="E112" s="10"/>
      <c r="G112" s="10"/>
      <c r="H112" s="10"/>
      <c r="I112" s="10"/>
      <c r="J112" s="10"/>
      <c r="K112" s="10"/>
      <c r="M112" s="10"/>
      <c r="O112" s="10"/>
      <c r="P112" s="10"/>
      <c r="Q112" s="10"/>
      <c r="S112" s="10"/>
      <c r="U112" s="10"/>
      <c r="W112" s="10"/>
      <c r="Y112" s="10"/>
      <c r="AA112" s="10"/>
      <c r="AC112" s="10"/>
      <c r="AD112" s="10"/>
      <c r="AF112" s="10"/>
      <c r="AH112" s="10"/>
      <c r="AI112" s="10"/>
      <c r="AJ112" s="10"/>
      <c r="AK112" s="10"/>
    </row>
    <row r="113" spans="1:37" ht="23" customHeight="1" x14ac:dyDescent="0.6">
      <c r="A113" s="10"/>
      <c r="B113" s="10"/>
      <c r="C113" s="10"/>
      <c r="E113" s="10"/>
      <c r="G113" s="10"/>
      <c r="H113" s="10"/>
      <c r="I113" s="10"/>
      <c r="J113" s="10"/>
      <c r="K113" s="10"/>
      <c r="M113" s="10"/>
      <c r="O113" s="10"/>
      <c r="P113" s="10"/>
      <c r="Q113" s="10"/>
      <c r="S113" s="10"/>
      <c r="U113" s="10"/>
      <c r="W113" s="10"/>
      <c r="Y113" s="10"/>
      <c r="AA113" s="10"/>
      <c r="AC113" s="10"/>
      <c r="AD113" s="10"/>
      <c r="AF113" s="10"/>
      <c r="AH113" s="10"/>
      <c r="AI113" s="10"/>
      <c r="AJ113" s="10"/>
      <c r="AK113" s="10"/>
    </row>
    <row r="114" spans="1:37" ht="23" customHeight="1" x14ac:dyDescent="0.6">
      <c r="A114" s="10"/>
      <c r="B114" s="10"/>
      <c r="C114" s="10"/>
      <c r="E114" s="10"/>
      <c r="G114" s="10"/>
      <c r="H114" s="10"/>
      <c r="I114" s="10"/>
      <c r="J114" s="10"/>
      <c r="K114" s="10"/>
      <c r="M114" s="10"/>
      <c r="O114" s="10"/>
      <c r="P114" s="10"/>
      <c r="Q114" s="10"/>
      <c r="S114" s="10"/>
      <c r="U114" s="10"/>
      <c r="W114" s="10"/>
      <c r="Y114" s="10"/>
      <c r="AA114" s="10"/>
      <c r="AC114" s="10"/>
      <c r="AD114" s="10"/>
      <c r="AF114" s="10"/>
      <c r="AH114" s="10"/>
      <c r="AI114" s="10"/>
      <c r="AJ114" s="10"/>
      <c r="AK114" s="10"/>
    </row>
    <row r="115" spans="1:37" ht="23" customHeight="1" x14ac:dyDescent="0.6">
      <c r="A115" s="10"/>
      <c r="B115" s="10"/>
      <c r="C115" s="10"/>
      <c r="E115" s="10"/>
      <c r="G115" s="10"/>
      <c r="H115" s="10"/>
      <c r="I115" s="10"/>
      <c r="J115" s="10"/>
      <c r="K115" s="10"/>
      <c r="M115" s="10"/>
      <c r="O115" s="10"/>
      <c r="P115" s="10"/>
      <c r="Q115" s="10"/>
      <c r="S115" s="10"/>
      <c r="U115" s="10"/>
      <c r="W115" s="10"/>
      <c r="Y115" s="10"/>
      <c r="AA115" s="10"/>
      <c r="AC115" s="10"/>
      <c r="AD115" s="10"/>
      <c r="AF115" s="10"/>
      <c r="AH115" s="10"/>
      <c r="AI115" s="10"/>
      <c r="AJ115" s="10"/>
      <c r="AK115" s="10"/>
    </row>
    <row r="116" spans="1:37" ht="23" customHeight="1" x14ac:dyDescent="0.6">
      <c r="A116" s="10"/>
      <c r="B116" s="10"/>
      <c r="C116" s="10"/>
      <c r="E116" s="10"/>
      <c r="G116" s="10"/>
      <c r="H116" s="10"/>
      <c r="I116" s="10"/>
      <c r="J116" s="10"/>
      <c r="K116" s="10"/>
      <c r="M116" s="10"/>
      <c r="O116" s="10"/>
      <c r="P116" s="10"/>
      <c r="Q116" s="10"/>
      <c r="S116" s="10"/>
      <c r="U116" s="10"/>
      <c r="W116" s="10"/>
      <c r="Y116" s="10"/>
      <c r="AA116" s="10"/>
      <c r="AC116" s="10"/>
      <c r="AD116" s="10"/>
      <c r="AF116" s="10"/>
      <c r="AH116" s="10"/>
      <c r="AI116" s="10"/>
      <c r="AJ116" s="10"/>
      <c r="AK116" s="10"/>
    </row>
    <row r="117" spans="1:37" ht="23" customHeight="1" x14ac:dyDescent="0.6">
      <c r="A117" s="10"/>
      <c r="B117" s="10"/>
      <c r="C117" s="10"/>
      <c r="E117" s="10"/>
      <c r="G117" s="10"/>
      <c r="H117" s="10"/>
      <c r="I117" s="10"/>
      <c r="J117" s="10"/>
      <c r="K117" s="10"/>
      <c r="M117" s="10"/>
      <c r="O117" s="10"/>
      <c r="P117" s="10"/>
      <c r="Q117" s="10"/>
      <c r="S117" s="10"/>
      <c r="U117" s="10"/>
      <c r="W117" s="10"/>
      <c r="Y117" s="10"/>
      <c r="AA117" s="10"/>
      <c r="AC117" s="10"/>
      <c r="AD117" s="10"/>
      <c r="AF117" s="10"/>
      <c r="AH117" s="10"/>
      <c r="AI117" s="10"/>
      <c r="AJ117" s="10"/>
      <c r="AK117" s="10"/>
    </row>
    <row r="118" spans="1:37" ht="23" customHeight="1" x14ac:dyDescent="0.6">
      <c r="A118" s="10"/>
      <c r="B118" s="10"/>
      <c r="C118" s="10"/>
      <c r="E118" s="10"/>
      <c r="G118" s="10"/>
      <c r="H118" s="10"/>
      <c r="I118" s="10"/>
      <c r="J118" s="10"/>
      <c r="K118" s="10"/>
      <c r="M118" s="10"/>
      <c r="O118" s="10"/>
      <c r="P118" s="10"/>
      <c r="Q118" s="10"/>
      <c r="S118" s="10"/>
      <c r="U118" s="10"/>
      <c r="W118" s="10"/>
      <c r="Y118" s="10"/>
      <c r="AA118" s="10"/>
      <c r="AC118" s="10"/>
      <c r="AD118" s="10"/>
      <c r="AF118" s="10"/>
      <c r="AH118" s="10"/>
      <c r="AI118" s="10"/>
      <c r="AJ118" s="10"/>
      <c r="AK118" s="10"/>
    </row>
    <row r="119" spans="1:37" ht="23" customHeight="1" x14ac:dyDescent="0.6">
      <c r="A119" s="10"/>
      <c r="B119" s="10"/>
      <c r="C119" s="10"/>
      <c r="E119" s="10"/>
      <c r="G119" s="10"/>
      <c r="H119" s="10"/>
      <c r="I119" s="10"/>
      <c r="J119" s="10"/>
      <c r="K119" s="10"/>
      <c r="M119" s="10"/>
      <c r="O119" s="10"/>
      <c r="P119" s="10"/>
      <c r="Q119" s="10"/>
      <c r="S119" s="10"/>
      <c r="U119" s="10"/>
      <c r="W119" s="10"/>
      <c r="Y119" s="10"/>
      <c r="AA119" s="10"/>
      <c r="AC119" s="10"/>
      <c r="AD119" s="10"/>
      <c r="AF119" s="10"/>
      <c r="AH119" s="10"/>
      <c r="AI119" s="10"/>
      <c r="AJ119" s="10"/>
      <c r="AK119" s="10"/>
    </row>
    <row r="120" spans="1:37" ht="23" customHeight="1" x14ac:dyDescent="0.6">
      <c r="A120" s="10"/>
      <c r="B120" s="10"/>
      <c r="C120" s="10"/>
      <c r="E120" s="10"/>
      <c r="G120" s="10"/>
      <c r="H120" s="10"/>
      <c r="I120" s="10"/>
      <c r="J120" s="10"/>
      <c r="K120" s="10"/>
      <c r="M120" s="10"/>
      <c r="O120" s="10"/>
      <c r="P120" s="10"/>
      <c r="Q120" s="10"/>
      <c r="S120" s="10"/>
      <c r="U120" s="10"/>
      <c r="W120" s="10"/>
      <c r="Y120" s="10"/>
      <c r="AA120" s="10"/>
      <c r="AC120" s="10"/>
      <c r="AD120" s="10"/>
      <c r="AF120" s="10"/>
      <c r="AH120" s="10"/>
      <c r="AI120" s="10"/>
      <c r="AJ120" s="10"/>
      <c r="AK120" s="10"/>
    </row>
    <row r="121" spans="1:37" ht="23" customHeight="1" x14ac:dyDescent="0.6">
      <c r="A121" s="10"/>
      <c r="B121" s="10"/>
      <c r="C121" s="10"/>
      <c r="E121" s="10"/>
      <c r="G121" s="10"/>
      <c r="H121" s="10"/>
      <c r="I121" s="10"/>
      <c r="J121" s="10"/>
      <c r="K121" s="10"/>
      <c r="M121" s="10"/>
      <c r="O121" s="10"/>
      <c r="P121" s="10"/>
      <c r="Q121" s="10"/>
      <c r="S121" s="10"/>
      <c r="U121" s="10"/>
      <c r="W121" s="10"/>
      <c r="Y121" s="10"/>
      <c r="AA121" s="10"/>
      <c r="AC121" s="10"/>
      <c r="AD121" s="10"/>
      <c r="AF121" s="10"/>
      <c r="AH121" s="10"/>
      <c r="AI121" s="10"/>
      <c r="AJ121" s="10"/>
      <c r="AK121" s="10"/>
    </row>
    <row r="122" spans="1:37" ht="23" customHeight="1" x14ac:dyDescent="0.6">
      <c r="A122" s="10"/>
      <c r="B122" s="10"/>
      <c r="C122" s="10"/>
      <c r="E122" s="10"/>
      <c r="G122" s="10"/>
      <c r="H122" s="10"/>
      <c r="I122" s="10"/>
      <c r="J122" s="10"/>
      <c r="K122" s="10"/>
      <c r="M122" s="10"/>
      <c r="O122" s="10"/>
      <c r="P122" s="10"/>
      <c r="Q122" s="10"/>
      <c r="S122" s="10"/>
      <c r="U122" s="10"/>
      <c r="W122" s="10"/>
      <c r="Y122" s="10"/>
      <c r="AA122" s="10"/>
      <c r="AC122" s="10"/>
      <c r="AD122" s="10"/>
      <c r="AF122" s="10"/>
      <c r="AH122" s="10"/>
      <c r="AI122" s="10"/>
      <c r="AJ122" s="10"/>
      <c r="AK122" s="10"/>
    </row>
    <row r="123" spans="1:37" ht="23" customHeight="1" x14ac:dyDescent="0.6">
      <c r="A123" s="10"/>
      <c r="B123" s="10"/>
      <c r="C123" s="10"/>
      <c r="E123" s="10"/>
      <c r="G123" s="10"/>
      <c r="H123" s="10"/>
      <c r="I123" s="10"/>
      <c r="J123" s="10"/>
      <c r="K123" s="10"/>
      <c r="M123" s="10"/>
      <c r="O123" s="10"/>
      <c r="P123" s="10"/>
      <c r="Q123" s="10"/>
      <c r="S123" s="10"/>
      <c r="U123" s="10"/>
      <c r="W123" s="10"/>
      <c r="Y123" s="10"/>
      <c r="AA123" s="10"/>
      <c r="AC123" s="10"/>
      <c r="AD123" s="10"/>
      <c r="AF123" s="10"/>
      <c r="AH123" s="10"/>
      <c r="AI123" s="10"/>
      <c r="AJ123" s="10"/>
      <c r="AK123" s="10"/>
    </row>
    <row r="124" spans="1:37" ht="23" customHeight="1" x14ac:dyDescent="0.6">
      <c r="A124" s="10"/>
      <c r="B124" s="10"/>
      <c r="C124" s="10"/>
      <c r="E124" s="10"/>
      <c r="G124" s="10"/>
      <c r="H124" s="10"/>
      <c r="I124" s="10"/>
      <c r="J124" s="10"/>
      <c r="K124" s="10"/>
      <c r="M124" s="10"/>
      <c r="O124" s="10"/>
      <c r="P124" s="10"/>
      <c r="Q124" s="10"/>
      <c r="S124" s="10"/>
      <c r="U124" s="10"/>
      <c r="W124" s="10"/>
      <c r="Y124" s="10"/>
      <c r="AA124" s="10"/>
      <c r="AC124" s="10"/>
      <c r="AD124" s="10"/>
      <c r="AF124" s="10"/>
      <c r="AH124" s="10"/>
      <c r="AI124" s="10"/>
      <c r="AJ124" s="10"/>
      <c r="AK124" s="10"/>
    </row>
    <row r="125" spans="1:37" ht="23" customHeight="1" x14ac:dyDescent="0.6">
      <c r="A125" s="10"/>
      <c r="B125" s="10"/>
      <c r="C125" s="10"/>
      <c r="E125" s="10"/>
      <c r="G125" s="10"/>
      <c r="H125" s="10"/>
      <c r="I125" s="10"/>
      <c r="J125" s="10"/>
      <c r="K125" s="10"/>
      <c r="M125" s="10"/>
      <c r="O125" s="10"/>
      <c r="P125" s="10"/>
      <c r="Q125" s="10"/>
      <c r="S125" s="10"/>
      <c r="U125" s="10"/>
      <c r="W125" s="10"/>
      <c r="Y125" s="10"/>
      <c r="AA125" s="10"/>
      <c r="AC125" s="10"/>
      <c r="AD125" s="10"/>
      <c r="AF125" s="10"/>
      <c r="AH125" s="10"/>
      <c r="AI125" s="10"/>
      <c r="AJ125" s="10"/>
      <c r="AK125" s="10"/>
    </row>
    <row r="126" spans="1:37" ht="23" customHeight="1" x14ac:dyDescent="0.6">
      <c r="A126" s="10"/>
      <c r="B126" s="10"/>
      <c r="C126" s="10"/>
      <c r="E126" s="10"/>
      <c r="G126" s="10"/>
      <c r="H126" s="10"/>
      <c r="I126" s="10"/>
      <c r="J126" s="10"/>
      <c r="K126" s="10"/>
      <c r="M126" s="10"/>
      <c r="O126" s="10"/>
      <c r="P126" s="10"/>
      <c r="Q126" s="10"/>
      <c r="S126" s="10"/>
      <c r="U126" s="10"/>
      <c r="W126" s="10"/>
      <c r="Y126" s="10"/>
      <c r="AA126" s="10"/>
      <c r="AC126" s="10"/>
      <c r="AD126" s="10"/>
      <c r="AF126" s="10"/>
      <c r="AH126" s="10"/>
      <c r="AI126" s="10"/>
      <c r="AJ126" s="10"/>
      <c r="AK126" s="10"/>
    </row>
    <row r="127" spans="1:37" ht="23" customHeight="1" x14ac:dyDescent="0.6">
      <c r="A127" s="10"/>
      <c r="B127" s="10"/>
      <c r="C127" s="10"/>
      <c r="E127" s="10"/>
      <c r="G127" s="10"/>
      <c r="H127" s="10"/>
      <c r="I127" s="10"/>
      <c r="J127" s="10"/>
      <c r="K127" s="10"/>
      <c r="M127" s="10"/>
      <c r="O127" s="10"/>
      <c r="P127" s="10"/>
      <c r="Q127" s="10"/>
      <c r="S127" s="10"/>
      <c r="U127" s="10"/>
      <c r="W127" s="10"/>
      <c r="Y127" s="10"/>
      <c r="AA127" s="10"/>
      <c r="AC127" s="10"/>
      <c r="AD127" s="10"/>
      <c r="AF127" s="10"/>
      <c r="AH127" s="10"/>
      <c r="AI127" s="10"/>
      <c r="AJ127" s="10"/>
      <c r="AK127" s="10"/>
    </row>
    <row r="128" spans="1:37" ht="23" customHeight="1" x14ac:dyDescent="0.6">
      <c r="A128" s="10"/>
      <c r="B128" s="10"/>
      <c r="C128" s="10"/>
      <c r="E128" s="10"/>
      <c r="G128" s="10"/>
      <c r="H128" s="10"/>
      <c r="I128" s="10"/>
      <c r="J128" s="10"/>
      <c r="K128" s="10"/>
      <c r="M128" s="10"/>
      <c r="O128" s="10"/>
      <c r="P128" s="10"/>
      <c r="Q128" s="10"/>
      <c r="S128" s="10"/>
      <c r="U128" s="10"/>
      <c r="W128" s="10"/>
      <c r="Y128" s="10"/>
      <c r="AA128" s="10"/>
      <c r="AC128" s="10"/>
      <c r="AD128" s="10"/>
      <c r="AF128" s="10"/>
      <c r="AH128" s="10"/>
      <c r="AI128" s="10"/>
      <c r="AJ128" s="10"/>
      <c r="AK128" s="10"/>
    </row>
    <row r="129" spans="1:37" ht="23" customHeight="1" x14ac:dyDescent="0.6">
      <c r="A129" s="10"/>
      <c r="B129" s="10"/>
      <c r="C129" s="10"/>
      <c r="E129" s="10"/>
      <c r="G129" s="10"/>
      <c r="H129" s="10"/>
      <c r="I129" s="10"/>
      <c r="J129" s="10"/>
      <c r="K129" s="10"/>
      <c r="M129" s="10"/>
      <c r="O129" s="10"/>
      <c r="P129" s="10"/>
      <c r="Q129" s="10"/>
      <c r="S129" s="10"/>
      <c r="U129" s="10"/>
      <c r="W129" s="10"/>
      <c r="Y129" s="10"/>
      <c r="AA129" s="10"/>
      <c r="AC129" s="10"/>
      <c r="AD129" s="10"/>
      <c r="AF129" s="10"/>
      <c r="AH129" s="10"/>
      <c r="AI129" s="10"/>
      <c r="AJ129" s="10"/>
      <c r="AK129" s="10"/>
    </row>
    <row r="130" spans="1:37" ht="23" customHeight="1" x14ac:dyDescent="0.6">
      <c r="A130" s="10"/>
      <c r="B130" s="10"/>
      <c r="C130" s="10"/>
      <c r="E130" s="10"/>
      <c r="G130" s="10"/>
      <c r="H130" s="10"/>
      <c r="I130" s="10"/>
      <c r="J130" s="10"/>
      <c r="K130" s="10"/>
      <c r="M130" s="10"/>
      <c r="O130" s="10"/>
      <c r="P130" s="10"/>
      <c r="Q130" s="10"/>
      <c r="S130" s="10"/>
      <c r="U130" s="10"/>
      <c r="W130" s="10"/>
      <c r="Y130" s="10"/>
      <c r="AA130" s="10"/>
      <c r="AC130" s="10"/>
      <c r="AD130" s="10"/>
      <c r="AF130" s="10"/>
      <c r="AH130" s="10"/>
      <c r="AI130" s="10"/>
      <c r="AJ130" s="10"/>
      <c r="AK130" s="10"/>
    </row>
    <row r="131" spans="1:37" ht="23" customHeight="1" x14ac:dyDescent="0.6">
      <c r="A131" s="10"/>
      <c r="B131" s="10"/>
      <c r="C131" s="10"/>
      <c r="E131" s="10"/>
      <c r="G131" s="10"/>
      <c r="H131" s="10"/>
      <c r="I131" s="10"/>
      <c r="J131" s="10"/>
      <c r="K131" s="10"/>
      <c r="M131" s="10"/>
      <c r="O131" s="10"/>
      <c r="P131" s="10"/>
      <c r="Q131" s="10"/>
      <c r="S131" s="10"/>
      <c r="U131" s="10"/>
      <c r="W131" s="10"/>
      <c r="Y131" s="10"/>
      <c r="AA131" s="10"/>
      <c r="AC131" s="10"/>
      <c r="AD131" s="10"/>
      <c r="AF131" s="10"/>
      <c r="AH131" s="10"/>
      <c r="AI131" s="10"/>
      <c r="AJ131" s="10"/>
      <c r="AK131" s="10"/>
    </row>
    <row r="132" spans="1:37" ht="23" customHeight="1" x14ac:dyDescent="0.6">
      <c r="A132" s="10"/>
      <c r="B132" s="10"/>
      <c r="C132" s="10"/>
      <c r="E132" s="10"/>
      <c r="G132" s="10"/>
      <c r="H132" s="10"/>
      <c r="I132" s="10"/>
      <c r="J132" s="10"/>
      <c r="K132" s="10"/>
      <c r="M132" s="10"/>
      <c r="O132" s="10"/>
      <c r="P132" s="10"/>
      <c r="Q132" s="10"/>
      <c r="S132" s="10"/>
      <c r="U132" s="10"/>
      <c r="W132" s="10"/>
      <c r="Y132" s="10"/>
      <c r="AA132" s="10"/>
      <c r="AC132" s="10"/>
      <c r="AD132" s="10"/>
      <c r="AF132" s="10"/>
      <c r="AH132" s="10"/>
      <c r="AI132" s="10"/>
      <c r="AJ132" s="10"/>
      <c r="AK132" s="10"/>
    </row>
    <row r="133" spans="1:37" ht="23" customHeight="1" x14ac:dyDescent="0.6">
      <c r="A133" s="10"/>
      <c r="B133" s="10"/>
      <c r="C133" s="10"/>
      <c r="E133" s="10"/>
      <c r="G133" s="10"/>
      <c r="H133" s="10"/>
      <c r="I133" s="10"/>
      <c r="J133" s="10"/>
      <c r="K133" s="10"/>
      <c r="M133" s="10"/>
      <c r="O133" s="10"/>
      <c r="P133" s="10"/>
      <c r="Q133" s="10"/>
      <c r="S133" s="10"/>
      <c r="U133" s="10"/>
      <c r="W133" s="10"/>
      <c r="Y133" s="10"/>
      <c r="AA133" s="10"/>
      <c r="AC133" s="10"/>
      <c r="AD133" s="10"/>
      <c r="AF133" s="10"/>
      <c r="AH133" s="10"/>
      <c r="AI133" s="10"/>
      <c r="AJ133" s="10"/>
      <c r="AK133" s="10"/>
    </row>
    <row r="134" spans="1:37" ht="23" customHeight="1" x14ac:dyDescent="0.6">
      <c r="A134" s="10"/>
      <c r="B134" s="10"/>
      <c r="C134" s="10"/>
      <c r="E134" s="10"/>
      <c r="G134" s="10"/>
      <c r="H134" s="10"/>
      <c r="I134" s="10"/>
      <c r="J134" s="10"/>
      <c r="K134" s="10"/>
      <c r="M134" s="10"/>
      <c r="O134" s="10"/>
      <c r="P134" s="10"/>
      <c r="Q134" s="10"/>
      <c r="S134" s="10"/>
      <c r="U134" s="10"/>
      <c r="W134" s="10"/>
      <c r="Y134" s="10"/>
      <c r="AA134" s="10"/>
      <c r="AC134" s="10"/>
      <c r="AD134" s="10"/>
      <c r="AF134" s="10"/>
      <c r="AH134" s="10"/>
      <c r="AI134" s="10"/>
      <c r="AJ134" s="10"/>
      <c r="AK134" s="10"/>
    </row>
    <row r="135" spans="1:37" ht="23" customHeight="1" x14ac:dyDescent="0.6">
      <c r="A135" s="10"/>
      <c r="B135" s="10"/>
      <c r="C135" s="10"/>
      <c r="E135" s="10"/>
      <c r="G135" s="10"/>
      <c r="H135" s="10"/>
      <c r="I135" s="10"/>
      <c r="J135" s="10"/>
      <c r="K135" s="10"/>
      <c r="M135" s="10"/>
      <c r="O135" s="10"/>
      <c r="P135" s="10"/>
      <c r="Q135" s="10"/>
      <c r="S135" s="10"/>
      <c r="U135" s="10"/>
      <c r="W135" s="10"/>
      <c r="Y135" s="10"/>
      <c r="AA135" s="10"/>
      <c r="AC135" s="10"/>
      <c r="AD135" s="10"/>
      <c r="AF135" s="10"/>
      <c r="AH135" s="10"/>
      <c r="AI135" s="10"/>
      <c r="AJ135" s="10"/>
      <c r="AK135" s="10"/>
    </row>
    <row r="136" spans="1:37" ht="23" customHeight="1" x14ac:dyDescent="0.6">
      <c r="A136" s="10"/>
      <c r="B136" s="10"/>
      <c r="C136" s="10"/>
      <c r="E136" s="10"/>
      <c r="G136" s="10"/>
      <c r="H136" s="10"/>
      <c r="I136" s="10"/>
      <c r="J136" s="10"/>
      <c r="K136" s="10"/>
      <c r="M136" s="10"/>
      <c r="O136" s="10"/>
      <c r="P136" s="10"/>
      <c r="Q136" s="10"/>
      <c r="S136" s="10"/>
      <c r="U136" s="10"/>
      <c r="W136" s="10"/>
      <c r="Y136" s="10"/>
      <c r="AA136" s="10"/>
      <c r="AC136" s="10"/>
      <c r="AD136" s="10"/>
      <c r="AF136" s="10"/>
      <c r="AH136" s="10"/>
      <c r="AI136" s="10"/>
      <c r="AJ136" s="10"/>
      <c r="AK136" s="10"/>
    </row>
    <row r="137" spans="1:37" ht="23" customHeight="1" x14ac:dyDescent="0.6">
      <c r="A137" s="10"/>
      <c r="B137" s="10"/>
      <c r="C137" s="10"/>
      <c r="E137" s="10"/>
      <c r="G137" s="10"/>
      <c r="H137" s="10"/>
      <c r="I137" s="10"/>
      <c r="J137" s="10"/>
      <c r="K137" s="10"/>
      <c r="M137" s="10"/>
      <c r="O137" s="10"/>
      <c r="P137" s="10"/>
      <c r="Q137" s="10"/>
      <c r="S137" s="10"/>
      <c r="U137" s="10"/>
      <c r="W137" s="10"/>
      <c r="Y137" s="10"/>
      <c r="AA137" s="10"/>
      <c r="AC137" s="10"/>
      <c r="AD137" s="10"/>
      <c r="AF137" s="10"/>
      <c r="AH137" s="10"/>
      <c r="AI137" s="10"/>
      <c r="AJ137" s="10"/>
      <c r="AK137" s="10"/>
    </row>
    <row r="138" spans="1:37" ht="23" customHeight="1" x14ac:dyDescent="0.6">
      <c r="A138" s="10"/>
      <c r="B138" s="10"/>
      <c r="C138" s="10"/>
      <c r="E138" s="10"/>
      <c r="G138" s="10"/>
      <c r="H138" s="10"/>
      <c r="I138" s="10"/>
      <c r="J138" s="10"/>
      <c r="K138" s="10"/>
      <c r="M138" s="10"/>
      <c r="O138" s="10"/>
      <c r="P138" s="10"/>
      <c r="Q138" s="10"/>
      <c r="S138" s="10"/>
      <c r="U138" s="10"/>
      <c r="W138" s="10"/>
      <c r="Y138" s="10"/>
      <c r="AA138" s="10"/>
      <c r="AC138" s="10"/>
      <c r="AD138" s="10"/>
      <c r="AF138" s="10"/>
      <c r="AH138" s="10"/>
      <c r="AI138" s="10"/>
      <c r="AJ138" s="10"/>
      <c r="AK138" s="10"/>
    </row>
    <row r="139" spans="1:37" ht="23" customHeight="1" x14ac:dyDescent="0.6">
      <c r="A139" s="10"/>
      <c r="B139" s="10"/>
      <c r="C139" s="10"/>
      <c r="E139" s="10"/>
      <c r="G139" s="10"/>
      <c r="H139" s="10"/>
      <c r="I139" s="10"/>
      <c r="J139" s="10"/>
      <c r="K139" s="10"/>
      <c r="M139" s="10"/>
      <c r="O139" s="10"/>
      <c r="P139" s="10"/>
      <c r="Q139" s="10"/>
      <c r="S139" s="10"/>
      <c r="U139" s="10"/>
      <c r="W139" s="10"/>
      <c r="Y139" s="10"/>
      <c r="AA139" s="10"/>
      <c r="AC139" s="10"/>
      <c r="AD139" s="10"/>
      <c r="AF139" s="10"/>
      <c r="AH139" s="10"/>
      <c r="AI139" s="10"/>
      <c r="AJ139" s="10"/>
      <c r="AK139" s="10"/>
    </row>
    <row r="140" spans="1:37" ht="23" customHeight="1" x14ac:dyDescent="0.6">
      <c r="A140" s="10"/>
      <c r="B140" s="10"/>
      <c r="C140" s="10"/>
      <c r="E140" s="10"/>
      <c r="G140" s="10"/>
      <c r="H140" s="10"/>
      <c r="I140" s="10"/>
      <c r="J140" s="10"/>
      <c r="K140" s="10"/>
      <c r="M140" s="10"/>
      <c r="O140" s="10"/>
      <c r="P140" s="10"/>
      <c r="Q140" s="10"/>
      <c r="S140" s="10"/>
      <c r="U140" s="10"/>
      <c r="W140" s="10"/>
      <c r="Y140" s="10"/>
      <c r="AA140" s="10"/>
      <c r="AC140" s="10"/>
      <c r="AD140" s="10"/>
      <c r="AF140" s="10"/>
      <c r="AH140" s="10"/>
      <c r="AI140" s="10"/>
      <c r="AJ140" s="10"/>
      <c r="AK140" s="10"/>
    </row>
    <row r="141" spans="1:37" ht="23" customHeight="1" x14ac:dyDescent="0.6">
      <c r="A141" s="10"/>
      <c r="B141" s="10"/>
      <c r="C141" s="10"/>
      <c r="E141" s="10"/>
      <c r="G141" s="10"/>
      <c r="H141" s="10"/>
      <c r="I141" s="10"/>
      <c r="J141" s="10"/>
      <c r="K141" s="10"/>
      <c r="M141" s="10"/>
      <c r="O141" s="10"/>
      <c r="P141" s="10"/>
      <c r="Q141" s="10"/>
      <c r="S141" s="10"/>
      <c r="U141" s="10"/>
      <c r="W141" s="10"/>
      <c r="Y141" s="10"/>
      <c r="AA141" s="10"/>
      <c r="AC141" s="10"/>
      <c r="AD141" s="10"/>
      <c r="AF141" s="10"/>
      <c r="AH141" s="10"/>
      <c r="AI141" s="10"/>
      <c r="AJ141" s="10"/>
      <c r="AK141" s="10"/>
    </row>
    <row r="142" spans="1:37" ht="23" customHeight="1" x14ac:dyDescent="0.6">
      <c r="A142" s="10"/>
      <c r="B142" s="10"/>
      <c r="C142" s="10"/>
      <c r="E142" s="10"/>
      <c r="G142" s="10"/>
      <c r="H142" s="10"/>
      <c r="I142" s="10"/>
      <c r="J142" s="10"/>
      <c r="K142" s="10"/>
      <c r="M142" s="10"/>
      <c r="O142" s="10"/>
      <c r="P142" s="10"/>
      <c r="Q142" s="10"/>
      <c r="S142" s="10"/>
      <c r="U142" s="10"/>
      <c r="W142" s="10"/>
      <c r="Y142" s="10"/>
      <c r="AA142" s="10"/>
      <c r="AC142" s="10"/>
      <c r="AD142" s="10"/>
      <c r="AF142" s="10"/>
      <c r="AH142" s="10"/>
      <c r="AI142" s="10"/>
      <c r="AJ142" s="10"/>
      <c r="AK142" s="10"/>
    </row>
    <row r="143" spans="1:37" ht="23" customHeight="1" x14ac:dyDescent="0.6">
      <c r="A143" s="10"/>
      <c r="B143" s="10"/>
      <c r="C143" s="10"/>
      <c r="E143" s="10"/>
      <c r="G143" s="10"/>
      <c r="H143" s="10"/>
      <c r="I143" s="10"/>
      <c r="J143" s="10"/>
      <c r="K143" s="10"/>
      <c r="M143" s="10"/>
      <c r="O143" s="10"/>
      <c r="P143" s="10"/>
      <c r="Q143" s="10"/>
      <c r="S143" s="10"/>
      <c r="U143" s="10"/>
      <c r="W143" s="10"/>
      <c r="Y143" s="10"/>
      <c r="AA143" s="10"/>
      <c r="AC143" s="10"/>
      <c r="AD143" s="10"/>
      <c r="AF143" s="10"/>
      <c r="AH143" s="10"/>
      <c r="AI143" s="10"/>
      <c r="AJ143" s="10"/>
      <c r="AK143" s="10"/>
    </row>
    <row r="144" spans="1:37" ht="23" customHeight="1" x14ac:dyDescent="0.6">
      <c r="A144" s="10"/>
      <c r="B144" s="10"/>
      <c r="C144" s="10"/>
      <c r="E144" s="10"/>
      <c r="G144" s="10"/>
      <c r="H144" s="10"/>
      <c r="I144" s="10"/>
      <c r="J144" s="10"/>
      <c r="K144" s="10"/>
      <c r="M144" s="10"/>
      <c r="O144" s="10"/>
      <c r="P144" s="10"/>
      <c r="Q144" s="10"/>
      <c r="S144" s="10"/>
      <c r="U144" s="10"/>
      <c r="W144" s="10"/>
      <c r="Y144" s="10"/>
      <c r="AA144" s="10"/>
      <c r="AC144" s="10"/>
      <c r="AD144" s="10"/>
      <c r="AF144" s="10"/>
      <c r="AH144" s="10"/>
      <c r="AI144" s="10"/>
      <c r="AJ144" s="10"/>
      <c r="AK144" s="10"/>
    </row>
    <row r="145" spans="1:37" ht="23" customHeight="1" x14ac:dyDescent="0.6">
      <c r="A145" s="10"/>
      <c r="B145" s="10"/>
      <c r="C145" s="10"/>
      <c r="E145" s="10"/>
      <c r="G145" s="10"/>
      <c r="H145" s="10"/>
      <c r="I145" s="10"/>
      <c r="J145" s="10"/>
      <c r="K145" s="10"/>
      <c r="M145" s="10"/>
      <c r="O145" s="10"/>
      <c r="P145" s="10"/>
      <c r="Q145" s="10"/>
      <c r="S145" s="10"/>
      <c r="U145" s="10"/>
      <c r="W145" s="10"/>
      <c r="Y145" s="10"/>
      <c r="AA145" s="10"/>
      <c r="AC145" s="10"/>
      <c r="AD145" s="10"/>
      <c r="AF145" s="10"/>
      <c r="AH145" s="10"/>
      <c r="AI145" s="10"/>
      <c r="AJ145" s="10"/>
      <c r="AK145" s="10"/>
    </row>
    <row r="146" spans="1:37" ht="23" customHeight="1" x14ac:dyDescent="0.6">
      <c r="A146" s="10"/>
      <c r="B146" s="10"/>
      <c r="C146" s="10"/>
      <c r="E146" s="10"/>
      <c r="G146" s="10"/>
      <c r="H146" s="10"/>
      <c r="I146" s="10"/>
      <c r="J146" s="10"/>
      <c r="K146" s="10"/>
      <c r="M146" s="10"/>
      <c r="O146" s="10"/>
      <c r="P146" s="10"/>
      <c r="Q146" s="10"/>
      <c r="S146" s="10"/>
      <c r="U146" s="10"/>
      <c r="W146" s="10"/>
      <c r="Y146" s="10"/>
      <c r="AA146" s="10"/>
      <c r="AC146" s="10"/>
      <c r="AD146" s="10"/>
      <c r="AF146" s="10"/>
      <c r="AH146" s="10"/>
      <c r="AI146" s="10"/>
      <c r="AJ146" s="10"/>
      <c r="AK146" s="10"/>
    </row>
    <row r="147" spans="1:37" ht="23" customHeight="1" x14ac:dyDescent="0.6">
      <c r="A147" s="10"/>
      <c r="B147" s="10"/>
      <c r="C147" s="10"/>
      <c r="E147" s="10"/>
      <c r="G147" s="10"/>
      <c r="H147" s="10"/>
      <c r="I147" s="10"/>
      <c r="J147" s="10"/>
      <c r="K147" s="10"/>
      <c r="M147" s="10"/>
      <c r="O147" s="10"/>
      <c r="P147" s="10"/>
      <c r="Q147" s="10"/>
      <c r="S147" s="10"/>
      <c r="U147" s="10"/>
      <c r="W147" s="10"/>
      <c r="Y147" s="10"/>
      <c r="AA147" s="10"/>
      <c r="AC147" s="10"/>
      <c r="AD147" s="10"/>
      <c r="AF147" s="10"/>
      <c r="AH147" s="10"/>
      <c r="AI147" s="10"/>
      <c r="AJ147" s="10"/>
      <c r="AK147" s="10"/>
    </row>
    <row r="148" spans="1:37" ht="23" customHeight="1" x14ac:dyDescent="0.6">
      <c r="A148" s="10"/>
      <c r="B148" s="10"/>
      <c r="C148" s="10"/>
      <c r="E148" s="10"/>
      <c r="G148" s="10"/>
      <c r="H148" s="10"/>
      <c r="I148" s="10"/>
      <c r="J148" s="10"/>
      <c r="K148" s="10"/>
      <c r="M148" s="10"/>
      <c r="O148" s="10"/>
      <c r="P148" s="10"/>
      <c r="Q148" s="10"/>
      <c r="S148" s="10"/>
      <c r="U148" s="10"/>
      <c r="W148" s="10"/>
      <c r="Y148" s="10"/>
      <c r="AA148" s="10"/>
      <c r="AC148" s="10"/>
      <c r="AD148" s="10"/>
      <c r="AF148" s="10"/>
      <c r="AH148" s="10"/>
      <c r="AI148" s="10"/>
      <c r="AJ148" s="10"/>
      <c r="AK148" s="10"/>
    </row>
    <row r="149" spans="1:37" ht="23" customHeight="1" x14ac:dyDescent="0.6">
      <c r="A149" s="10"/>
      <c r="B149" s="10"/>
      <c r="C149" s="10"/>
      <c r="E149" s="10"/>
      <c r="G149" s="10"/>
      <c r="H149" s="10"/>
      <c r="I149" s="10"/>
      <c r="J149" s="10"/>
      <c r="K149" s="10"/>
      <c r="M149" s="10"/>
      <c r="O149" s="10"/>
      <c r="P149" s="10"/>
      <c r="Q149" s="10"/>
      <c r="S149" s="10"/>
      <c r="U149" s="10"/>
      <c r="W149" s="10"/>
      <c r="Y149" s="10"/>
      <c r="AA149" s="10"/>
      <c r="AC149" s="10"/>
      <c r="AD149" s="10"/>
      <c r="AF149" s="10"/>
      <c r="AH149" s="10"/>
      <c r="AI149" s="10"/>
      <c r="AJ149" s="10"/>
      <c r="AK149" s="10"/>
    </row>
    <row r="150" spans="1:37" ht="23" customHeight="1" x14ac:dyDescent="0.6">
      <c r="A150" s="10"/>
      <c r="B150" s="10"/>
      <c r="C150" s="10"/>
      <c r="E150" s="10"/>
      <c r="G150" s="10"/>
      <c r="H150" s="10"/>
      <c r="I150" s="10"/>
      <c r="J150" s="10"/>
      <c r="K150" s="10"/>
      <c r="M150" s="10"/>
      <c r="O150" s="10"/>
      <c r="P150" s="10"/>
      <c r="Q150" s="10"/>
      <c r="S150" s="10"/>
      <c r="U150" s="10"/>
      <c r="W150" s="10"/>
      <c r="Y150" s="10"/>
      <c r="AA150" s="10"/>
      <c r="AC150" s="10"/>
      <c r="AD150" s="10"/>
      <c r="AF150" s="10"/>
      <c r="AH150" s="10"/>
      <c r="AI150" s="10"/>
      <c r="AJ150" s="10"/>
      <c r="AK150" s="10"/>
    </row>
    <row r="151" spans="1:37" ht="23" customHeight="1" x14ac:dyDescent="0.6">
      <c r="A151" s="10"/>
      <c r="B151" s="10"/>
      <c r="C151" s="10"/>
      <c r="E151" s="10"/>
      <c r="G151" s="10"/>
      <c r="H151" s="10"/>
      <c r="I151" s="10"/>
      <c r="J151" s="10"/>
      <c r="K151" s="10"/>
      <c r="M151" s="10"/>
      <c r="O151" s="10"/>
      <c r="P151" s="10"/>
      <c r="Q151" s="10"/>
      <c r="S151" s="10"/>
      <c r="U151" s="10"/>
      <c r="W151" s="10"/>
      <c r="Y151" s="10"/>
      <c r="AA151" s="10"/>
      <c r="AC151" s="10"/>
      <c r="AD151" s="10"/>
      <c r="AF151" s="10"/>
      <c r="AH151" s="10"/>
      <c r="AI151" s="10"/>
      <c r="AJ151" s="10"/>
      <c r="AK151" s="10"/>
    </row>
    <row r="152" spans="1:37" ht="23" customHeight="1" x14ac:dyDescent="0.6">
      <c r="A152" s="10"/>
      <c r="B152" s="10"/>
      <c r="C152" s="10"/>
      <c r="E152" s="10"/>
      <c r="G152" s="10"/>
      <c r="H152" s="10"/>
      <c r="I152" s="10"/>
      <c r="J152" s="10"/>
      <c r="K152" s="10"/>
      <c r="M152" s="10"/>
      <c r="O152" s="10"/>
      <c r="P152" s="10"/>
      <c r="Q152" s="10"/>
      <c r="S152" s="10"/>
      <c r="U152" s="10"/>
      <c r="W152" s="10"/>
      <c r="Y152" s="10"/>
      <c r="AA152" s="10"/>
      <c r="AC152" s="10"/>
      <c r="AD152" s="10"/>
      <c r="AF152" s="10"/>
      <c r="AH152" s="10"/>
      <c r="AI152" s="10"/>
      <c r="AJ152" s="10"/>
      <c r="AK152" s="10"/>
    </row>
    <row r="153" spans="1:37" ht="23" customHeight="1" x14ac:dyDescent="0.6">
      <c r="A153" s="10"/>
      <c r="B153" s="10"/>
      <c r="C153" s="10"/>
      <c r="E153" s="10"/>
      <c r="G153" s="10"/>
      <c r="H153" s="10"/>
      <c r="I153" s="10"/>
      <c r="J153" s="10"/>
      <c r="K153" s="10"/>
      <c r="M153" s="10"/>
      <c r="O153" s="10"/>
      <c r="P153" s="10"/>
      <c r="Q153" s="10"/>
      <c r="S153" s="10"/>
      <c r="U153" s="10"/>
      <c r="W153" s="10"/>
      <c r="Y153" s="10"/>
      <c r="AA153" s="10"/>
      <c r="AC153" s="10"/>
      <c r="AD153" s="10"/>
      <c r="AF153" s="10"/>
      <c r="AH153" s="10"/>
      <c r="AI153" s="10"/>
      <c r="AJ153" s="10"/>
      <c r="AK153" s="10"/>
    </row>
    <row r="154" spans="1:37" ht="23" customHeight="1" x14ac:dyDescent="0.6">
      <c r="A154" s="10"/>
      <c r="B154" s="10"/>
      <c r="C154" s="10"/>
      <c r="E154" s="10"/>
      <c r="G154" s="10"/>
      <c r="H154" s="10"/>
      <c r="I154" s="10"/>
      <c r="J154" s="10"/>
      <c r="K154" s="10"/>
      <c r="M154" s="10"/>
      <c r="O154" s="10"/>
      <c r="P154" s="10"/>
      <c r="Q154" s="10"/>
      <c r="S154" s="10"/>
      <c r="U154" s="10"/>
      <c r="W154" s="10"/>
      <c r="Y154" s="10"/>
      <c r="AA154" s="10"/>
      <c r="AC154" s="10"/>
      <c r="AD154" s="10"/>
      <c r="AF154" s="10"/>
      <c r="AH154" s="10"/>
      <c r="AI154" s="10"/>
      <c r="AJ154" s="10"/>
      <c r="AK154" s="10"/>
    </row>
    <row r="155" spans="1:37" ht="23" customHeight="1" x14ac:dyDescent="0.6">
      <c r="A155" s="10"/>
      <c r="B155" s="10"/>
      <c r="C155" s="10"/>
      <c r="E155" s="10"/>
      <c r="G155" s="10"/>
      <c r="H155" s="10"/>
      <c r="I155" s="10"/>
      <c r="J155" s="10"/>
      <c r="K155" s="10"/>
      <c r="M155" s="10"/>
      <c r="O155" s="10"/>
      <c r="P155" s="10"/>
      <c r="Q155" s="10"/>
      <c r="S155" s="10"/>
      <c r="U155" s="10"/>
      <c r="W155" s="10"/>
      <c r="Y155" s="10"/>
      <c r="AA155" s="10"/>
      <c r="AC155" s="10"/>
      <c r="AD155" s="10"/>
      <c r="AF155" s="10"/>
      <c r="AH155" s="10"/>
      <c r="AI155" s="10"/>
      <c r="AJ155" s="10"/>
      <c r="AK155" s="10"/>
    </row>
    <row r="156" spans="1:37" ht="13" x14ac:dyDescent="0.6">
      <c r="A156" s="10"/>
      <c r="B156" s="10"/>
      <c r="C156" s="10"/>
      <c r="E156" s="10"/>
      <c r="G156" s="10"/>
      <c r="H156" s="10"/>
      <c r="I156" s="10"/>
      <c r="J156" s="10"/>
      <c r="K156" s="10"/>
      <c r="M156" s="10"/>
      <c r="O156" s="10"/>
      <c r="P156" s="10"/>
      <c r="Q156" s="10"/>
      <c r="S156" s="10"/>
      <c r="U156" s="10"/>
      <c r="W156" s="10"/>
      <c r="Y156" s="10"/>
      <c r="AA156" s="10"/>
      <c r="AC156" s="10"/>
      <c r="AD156" s="10"/>
      <c r="AF156" s="10"/>
      <c r="AH156" s="10"/>
      <c r="AI156" s="10"/>
      <c r="AJ156" s="10"/>
      <c r="AK156" s="10"/>
    </row>
    <row r="157" spans="1:37" ht="13" x14ac:dyDescent="0.6">
      <c r="A157" s="10"/>
      <c r="B157" s="10"/>
      <c r="C157" s="10"/>
      <c r="E157" s="10"/>
      <c r="G157" s="10"/>
      <c r="H157" s="10"/>
      <c r="I157" s="10"/>
      <c r="J157" s="10"/>
      <c r="K157" s="10"/>
      <c r="M157" s="10"/>
      <c r="O157" s="10"/>
      <c r="P157" s="10"/>
      <c r="Q157" s="10"/>
      <c r="S157" s="10"/>
      <c r="U157" s="10"/>
      <c r="W157" s="10"/>
      <c r="Y157" s="10"/>
      <c r="AA157" s="10"/>
      <c r="AC157" s="10"/>
      <c r="AD157" s="10"/>
      <c r="AF157" s="10"/>
      <c r="AH157" s="10"/>
      <c r="AI157" s="10"/>
      <c r="AJ157" s="10"/>
      <c r="AK157" s="10"/>
    </row>
    <row r="158" spans="1:37" ht="13" x14ac:dyDescent="0.6">
      <c r="A158" s="10"/>
      <c r="B158" s="10"/>
      <c r="C158" s="10"/>
      <c r="E158" s="10"/>
      <c r="G158" s="10"/>
      <c r="H158" s="10"/>
      <c r="I158" s="10"/>
      <c r="J158" s="10"/>
      <c r="K158" s="10"/>
      <c r="M158" s="10"/>
      <c r="O158" s="10"/>
      <c r="P158" s="10"/>
      <c r="Q158" s="10"/>
      <c r="S158" s="10"/>
      <c r="U158" s="10"/>
      <c r="W158" s="10"/>
      <c r="Y158" s="10"/>
      <c r="AA158" s="10"/>
      <c r="AC158" s="10"/>
      <c r="AD158" s="10"/>
      <c r="AF158" s="10"/>
      <c r="AH158" s="10"/>
      <c r="AI158" s="10"/>
      <c r="AJ158" s="10"/>
      <c r="AK158" s="10"/>
    </row>
    <row r="159" spans="1:37" ht="13" x14ac:dyDescent="0.6">
      <c r="A159" s="10"/>
      <c r="B159" s="10"/>
      <c r="C159" s="10"/>
      <c r="E159" s="10"/>
      <c r="G159" s="10"/>
      <c r="H159" s="10"/>
      <c r="I159" s="10"/>
      <c r="J159" s="10"/>
      <c r="K159" s="10"/>
      <c r="M159" s="10"/>
      <c r="O159" s="10"/>
      <c r="P159" s="10"/>
      <c r="Q159" s="10"/>
      <c r="S159" s="10"/>
      <c r="U159" s="10"/>
      <c r="W159" s="10"/>
      <c r="Y159" s="10"/>
      <c r="AA159" s="10"/>
      <c r="AC159" s="10"/>
      <c r="AD159" s="10"/>
      <c r="AF159" s="10"/>
      <c r="AH159" s="10"/>
      <c r="AI159" s="10"/>
      <c r="AJ159" s="10"/>
      <c r="AK159" s="10"/>
    </row>
    <row r="160" spans="1:37" ht="13" x14ac:dyDescent="0.6">
      <c r="A160" s="10"/>
      <c r="B160" s="10"/>
      <c r="C160" s="10"/>
      <c r="E160" s="10"/>
      <c r="G160" s="10"/>
      <c r="H160" s="10"/>
      <c r="I160" s="10"/>
      <c r="J160" s="10"/>
      <c r="K160" s="10"/>
      <c r="M160" s="10"/>
      <c r="O160" s="10"/>
      <c r="P160" s="10"/>
      <c r="Q160" s="10"/>
      <c r="S160" s="10"/>
      <c r="U160" s="10"/>
      <c r="W160" s="10"/>
      <c r="Y160" s="10"/>
      <c r="AA160" s="10"/>
      <c r="AC160" s="10"/>
      <c r="AD160" s="10"/>
      <c r="AF160" s="10"/>
      <c r="AH160" s="10"/>
      <c r="AI160" s="10"/>
      <c r="AJ160" s="10"/>
      <c r="AK160" s="10"/>
    </row>
    <row r="161" spans="1:37" ht="13" x14ac:dyDescent="0.6">
      <c r="A161" s="10"/>
      <c r="B161" s="10"/>
      <c r="C161" s="10"/>
      <c r="E161" s="10"/>
      <c r="G161" s="10"/>
      <c r="H161" s="10"/>
      <c r="I161" s="10"/>
      <c r="J161" s="10"/>
      <c r="K161" s="10"/>
      <c r="M161" s="10"/>
      <c r="O161" s="10"/>
      <c r="P161" s="10"/>
      <c r="Q161" s="10"/>
      <c r="S161" s="10"/>
      <c r="U161" s="10"/>
      <c r="W161" s="10"/>
      <c r="Y161" s="10"/>
      <c r="AA161" s="10"/>
      <c r="AC161" s="10"/>
      <c r="AD161" s="10"/>
      <c r="AF161" s="10"/>
      <c r="AH161" s="10"/>
      <c r="AI161" s="10"/>
      <c r="AJ161" s="10"/>
      <c r="AK161" s="10"/>
    </row>
    <row r="162" spans="1:37" ht="13" x14ac:dyDescent="0.6">
      <c r="A162" s="10"/>
      <c r="B162" s="10"/>
      <c r="C162" s="10"/>
      <c r="E162" s="10"/>
      <c r="G162" s="10"/>
      <c r="H162" s="10"/>
      <c r="I162" s="10"/>
      <c r="J162" s="10"/>
      <c r="K162" s="10"/>
      <c r="M162" s="10"/>
      <c r="O162" s="10"/>
      <c r="P162" s="10"/>
      <c r="Q162" s="10"/>
      <c r="S162" s="10"/>
      <c r="U162" s="10"/>
      <c r="W162" s="10"/>
      <c r="Y162" s="10"/>
      <c r="AA162" s="10"/>
      <c r="AC162" s="10"/>
      <c r="AD162" s="10"/>
      <c r="AF162" s="10"/>
      <c r="AH162" s="10"/>
      <c r="AI162" s="10"/>
      <c r="AJ162" s="10"/>
      <c r="AK162" s="10"/>
    </row>
    <row r="163" spans="1:37" ht="13" x14ac:dyDescent="0.6">
      <c r="A163" s="10"/>
      <c r="B163" s="10"/>
      <c r="C163" s="10"/>
      <c r="E163" s="10"/>
      <c r="G163" s="10"/>
      <c r="H163" s="10"/>
      <c r="I163" s="10"/>
      <c r="J163" s="10"/>
      <c r="K163" s="10"/>
      <c r="M163" s="10"/>
      <c r="O163" s="10"/>
      <c r="P163" s="10"/>
      <c r="Q163" s="10"/>
      <c r="S163" s="10"/>
      <c r="U163" s="10"/>
      <c r="W163" s="10"/>
      <c r="Y163" s="10"/>
      <c r="AA163" s="10"/>
      <c r="AC163" s="10"/>
      <c r="AD163" s="10"/>
      <c r="AF163" s="10"/>
      <c r="AH163" s="10"/>
      <c r="AI163" s="10"/>
      <c r="AJ163" s="10"/>
      <c r="AK163" s="10"/>
    </row>
    <row r="164" spans="1:37" ht="13" x14ac:dyDescent="0.6">
      <c r="A164" s="10"/>
      <c r="B164" s="10"/>
      <c r="C164" s="10"/>
      <c r="E164" s="10"/>
      <c r="G164" s="10"/>
      <c r="H164" s="10"/>
      <c r="I164" s="10"/>
      <c r="J164" s="10"/>
      <c r="K164" s="10"/>
      <c r="M164" s="10"/>
      <c r="O164" s="10"/>
      <c r="P164" s="10"/>
      <c r="Q164" s="10"/>
      <c r="S164" s="10"/>
      <c r="U164" s="10"/>
      <c r="W164" s="10"/>
      <c r="Y164" s="10"/>
      <c r="AA164" s="10"/>
      <c r="AC164" s="10"/>
      <c r="AD164" s="10"/>
      <c r="AF164" s="10"/>
      <c r="AH164" s="10"/>
      <c r="AI164" s="10"/>
      <c r="AJ164" s="10"/>
      <c r="AK164" s="10"/>
    </row>
    <row r="165" spans="1:37" ht="13" x14ac:dyDescent="0.6">
      <c r="A165" s="10"/>
      <c r="B165" s="10"/>
      <c r="C165" s="10"/>
      <c r="E165" s="10"/>
      <c r="G165" s="10"/>
      <c r="H165" s="10"/>
      <c r="I165" s="10"/>
      <c r="J165" s="10"/>
      <c r="K165" s="10"/>
      <c r="M165" s="10"/>
      <c r="O165" s="10"/>
      <c r="P165" s="10"/>
      <c r="Q165" s="10"/>
      <c r="S165" s="10"/>
      <c r="U165" s="10"/>
      <c r="W165" s="10"/>
      <c r="Y165" s="10"/>
      <c r="AA165" s="10"/>
      <c r="AC165" s="10"/>
      <c r="AD165" s="10"/>
      <c r="AF165" s="10"/>
      <c r="AH165" s="10"/>
      <c r="AI165" s="10"/>
      <c r="AJ165" s="10"/>
      <c r="AK165" s="10"/>
    </row>
    <row r="166" spans="1:37" ht="13" x14ac:dyDescent="0.6">
      <c r="A166" s="10"/>
      <c r="B166" s="10"/>
      <c r="C166" s="10"/>
      <c r="E166" s="10"/>
      <c r="G166" s="10"/>
      <c r="H166" s="10"/>
      <c r="I166" s="10"/>
      <c r="J166" s="10"/>
      <c r="K166" s="10"/>
      <c r="M166" s="10"/>
      <c r="O166" s="10"/>
      <c r="P166" s="10"/>
      <c r="Q166" s="10"/>
      <c r="S166" s="10"/>
      <c r="U166" s="10"/>
      <c r="W166" s="10"/>
      <c r="Y166" s="10"/>
      <c r="AA166" s="10"/>
      <c r="AC166" s="10"/>
      <c r="AD166" s="10"/>
      <c r="AF166" s="10"/>
      <c r="AH166" s="10"/>
      <c r="AI166" s="10"/>
      <c r="AJ166" s="10"/>
      <c r="AK166" s="10"/>
    </row>
    <row r="167" spans="1:37" ht="13" x14ac:dyDescent="0.6">
      <c r="A167" s="10"/>
      <c r="B167" s="10"/>
      <c r="C167" s="10"/>
      <c r="E167" s="10"/>
      <c r="G167" s="10"/>
      <c r="H167" s="10"/>
      <c r="I167" s="10"/>
      <c r="J167" s="10"/>
      <c r="K167" s="10"/>
      <c r="M167" s="10"/>
      <c r="O167" s="10"/>
      <c r="P167" s="10"/>
      <c r="Q167" s="10"/>
      <c r="S167" s="10"/>
      <c r="U167" s="10"/>
      <c r="W167" s="10"/>
      <c r="Y167" s="10"/>
      <c r="AA167" s="10"/>
      <c r="AC167" s="10"/>
      <c r="AD167" s="10"/>
      <c r="AF167" s="10"/>
      <c r="AH167" s="10"/>
      <c r="AI167" s="10"/>
      <c r="AJ167" s="10"/>
      <c r="AK167" s="10"/>
    </row>
    <row r="168" spans="1:37" ht="13" x14ac:dyDescent="0.6">
      <c r="A168" s="10"/>
      <c r="B168" s="10"/>
      <c r="C168" s="10"/>
      <c r="E168" s="10"/>
      <c r="G168" s="10"/>
      <c r="H168" s="10"/>
      <c r="I168" s="10"/>
      <c r="J168" s="10"/>
      <c r="K168" s="10"/>
      <c r="M168" s="10"/>
      <c r="O168" s="10"/>
      <c r="P168" s="10"/>
      <c r="Q168" s="10"/>
      <c r="S168" s="10"/>
      <c r="U168" s="10"/>
      <c r="W168" s="10"/>
      <c r="Y168" s="10"/>
      <c r="AA168" s="10"/>
      <c r="AC168" s="10"/>
      <c r="AD168" s="10"/>
      <c r="AF168" s="10"/>
      <c r="AH168" s="10"/>
      <c r="AI168" s="10"/>
      <c r="AJ168" s="10"/>
      <c r="AK168" s="10"/>
    </row>
    <row r="169" spans="1:37" ht="13" x14ac:dyDescent="0.6">
      <c r="A169" s="10"/>
      <c r="B169" s="10"/>
      <c r="C169" s="10"/>
      <c r="E169" s="10"/>
      <c r="G169" s="10"/>
      <c r="H169" s="10"/>
      <c r="I169" s="10"/>
      <c r="J169" s="10"/>
      <c r="K169" s="10"/>
      <c r="M169" s="10"/>
      <c r="O169" s="10"/>
      <c r="P169" s="10"/>
      <c r="Q169" s="10"/>
      <c r="S169" s="10"/>
      <c r="U169" s="10"/>
      <c r="W169" s="10"/>
      <c r="Y169" s="10"/>
      <c r="AA169" s="10"/>
      <c r="AC169" s="10"/>
      <c r="AD169" s="10"/>
      <c r="AF169" s="10"/>
      <c r="AH169" s="10"/>
      <c r="AI169" s="10"/>
      <c r="AJ169" s="10"/>
      <c r="AK169" s="10"/>
    </row>
    <row r="170" spans="1:37" ht="0" hidden="1" customHeight="1" x14ac:dyDescent="0.6">
      <c r="A170" s="10"/>
      <c r="B170" s="10"/>
      <c r="C170" s="10"/>
      <c r="E170" s="10"/>
      <c r="G170" s="10"/>
      <c r="H170" s="10"/>
      <c r="I170" s="10"/>
      <c r="J170" s="10"/>
      <c r="K170" s="10"/>
      <c r="M170" s="10"/>
      <c r="O170" s="10"/>
      <c r="P170" s="10"/>
      <c r="Q170" s="10"/>
      <c r="S170" s="10"/>
      <c r="U170" s="10"/>
      <c r="W170" s="10"/>
      <c r="Y170" s="10"/>
      <c r="AA170" s="10"/>
      <c r="AC170" s="10"/>
      <c r="AD170" s="10"/>
      <c r="AF170" s="10"/>
      <c r="AH170" s="10"/>
      <c r="AI170" s="10"/>
      <c r="AJ170" s="10"/>
      <c r="AK170" s="10"/>
    </row>
    <row r="171" spans="1:37" ht="0" hidden="1" customHeight="1" x14ac:dyDescent="0.6">
      <c r="A171" s="10"/>
      <c r="B171" s="10"/>
      <c r="C171" s="10"/>
      <c r="E171" s="10"/>
      <c r="G171" s="10"/>
      <c r="H171" s="10"/>
      <c r="I171" s="10"/>
      <c r="J171" s="10"/>
      <c r="K171" s="10"/>
      <c r="M171" s="10"/>
      <c r="O171" s="10"/>
      <c r="P171" s="10"/>
      <c r="Q171" s="10"/>
      <c r="S171" s="10"/>
      <c r="U171" s="10"/>
      <c r="W171" s="10"/>
      <c r="Y171" s="10"/>
      <c r="AA171" s="10"/>
      <c r="AC171" s="10"/>
      <c r="AD171" s="10"/>
      <c r="AF171" s="10"/>
      <c r="AH171" s="10"/>
      <c r="AI171" s="10"/>
      <c r="AJ171" s="10"/>
      <c r="AK171" s="10"/>
    </row>
    <row r="172" spans="1:37" ht="0" hidden="1" customHeight="1" x14ac:dyDescent="0.6">
      <c r="A172" s="10"/>
      <c r="B172" s="10"/>
      <c r="C172" s="10"/>
      <c r="E172" s="10"/>
      <c r="G172" s="10"/>
      <c r="H172" s="10"/>
      <c r="I172" s="10"/>
      <c r="J172" s="10"/>
      <c r="K172" s="10"/>
      <c r="M172" s="10"/>
      <c r="O172" s="10"/>
      <c r="P172" s="10"/>
      <c r="Q172" s="10"/>
      <c r="S172" s="10"/>
      <c r="U172" s="10"/>
      <c r="W172" s="10"/>
      <c r="Y172" s="10"/>
      <c r="AA172" s="10"/>
      <c r="AC172" s="10"/>
      <c r="AD172" s="10"/>
      <c r="AF172" s="10"/>
      <c r="AH172" s="10"/>
      <c r="AI172" s="10"/>
      <c r="AJ172" s="10"/>
      <c r="AK172" s="10"/>
    </row>
    <row r="173" spans="1:37" ht="0" hidden="1" customHeight="1" x14ac:dyDescent="0.6">
      <c r="A173" s="10"/>
      <c r="B173" s="10"/>
      <c r="C173" s="10"/>
      <c r="E173" s="10"/>
      <c r="G173" s="10"/>
      <c r="H173" s="10"/>
      <c r="I173" s="10"/>
      <c r="J173" s="10"/>
      <c r="K173" s="10"/>
      <c r="M173" s="10"/>
      <c r="O173" s="10"/>
      <c r="P173" s="10"/>
      <c r="Q173" s="10"/>
      <c r="S173" s="10"/>
      <c r="U173" s="10"/>
      <c r="W173" s="10"/>
      <c r="Y173" s="10"/>
      <c r="AA173" s="10"/>
      <c r="AC173" s="10"/>
      <c r="AD173" s="10"/>
      <c r="AF173" s="10"/>
      <c r="AH173" s="10"/>
      <c r="AI173" s="10"/>
      <c r="AJ173" s="10"/>
      <c r="AK173" s="10"/>
    </row>
    <row r="174" spans="1:37" ht="0" hidden="1" customHeight="1" x14ac:dyDescent="0.6">
      <c r="A174" s="10"/>
      <c r="B174" s="10"/>
      <c r="C174" s="10"/>
      <c r="E174" s="10"/>
      <c r="G174" s="10"/>
      <c r="H174" s="10"/>
      <c r="I174" s="10"/>
      <c r="J174" s="10"/>
      <c r="K174" s="10"/>
      <c r="M174" s="10"/>
      <c r="O174" s="10"/>
      <c r="P174" s="10"/>
      <c r="Q174" s="10"/>
      <c r="S174" s="10"/>
      <c r="U174" s="10"/>
      <c r="W174" s="10"/>
      <c r="Y174" s="10"/>
      <c r="AA174" s="10"/>
      <c r="AC174" s="10"/>
      <c r="AD174" s="10"/>
      <c r="AF174" s="10"/>
      <c r="AH174" s="10"/>
      <c r="AI174" s="10"/>
      <c r="AJ174" s="10"/>
      <c r="AK174" s="10"/>
    </row>
    <row r="175" spans="1:37" ht="0" hidden="1" customHeight="1" x14ac:dyDescent="0.6">
      <c r="A175" s="10"/>
      <c r="B175" s="10"/>
      <c r="C175" s="10"/>
      <c r="E175" s="10"/>
      <c r="G175" s="10"/>
      <c r="H175" s="10"/>
      <c r="I175" s="10"/>
      <c r="J175" s="10"/>
      <c r="K175" s="10"/>
      <c r="M175" s="10"/>
      <c r="O175" s="10"/>
      <c r="P175" s="10"/>
      <c r="Q175" s="10"/>
      <c r="S175" s="10"/>
      <c r="U175" s="10"/>
      <c r="W175" s="10"/>
      <c r="Y175" s="10"/>
      <c r="AA175" s="10"/>
      <c r="AC175" s="10"/>
      <c r="AD175" s="10"/>
      <c r="AF175" s="10"/>
      <c r="AH175" s="10"/>
      <c r="AI175" s="10"/>
      <c r="AJ175" s="10"/>
      <c r="AK175" s="10"/>
    </row>
    <row r="176" spans="1:37" ht="0" hidden="1" customHeight="1" x14ac:dyDescent="0.6">
      <c r="A176" s="10"/>
      <c r="B176" s="10"/>
      <c r="C176" s="10"/>
      <c r="E176" s="10"/>
      <c r="G176" s="10"/>
      <c r="H176" s="10"/>
      <c r="I176" s="10"/>
      <c r="J176" s="10"/>
      <c r="K176" s="10"/>
      <c r="M176" s="10"/>
      <c r="O176" s="10"/>
      <c r="P176" s="10"/>
      <c r="Q176" s="10"/>
      <c r="S176" s="10"/>
      <c r="U176" s="10"/>
      <c r="W176" s="10"/>
      <c r="Y176" s="10"/>
      <c r="AA176" s="10"/>
      <c r="AC176" s="10"/>
      <c r="AD176" s="10"/>
      <c r="AF176" s="10"/>
      <c r="AH176" s="10"/>
      <c r="AI176" s="10"/>
      <c r="AJ176" s="10"/>
      <c r="AK176" s="10"/>
    </row>
    <row r="177" spans="1:37" ht="0" hidden="1" customHeight="1" x14ac:dyDescent="0.6">
      <c r="A177" s="10"/>
      <c r="B177" s="10"/>
      <c r="C177" s="10"/>
      <c r="E177" s="10"/>
      <c r="G177" s="10"/>
      <c r="H177" s="10"/>
      <c r="I177" s="10"/>
      <c r="J177" s="10"/>
      <c r="K177" s="10"/>
      <c r="M177" s="10"/>
      <c r="O177" s="10"/>
      <c r="P177" s="10"/>
      <c r="Q177" s="10"/>
      <c r="S177" s="10"/>
      <c r="U177" s="10"/>
      <c r="W177" s="10"/>
      <c r="Y177" s="10"/>
      <c r="AA177" s="10"/>
      <c r="AC177" s="10"/>
      <c r="AD177" s="10"/>
      <c r="AF177" s="10"/>
      <c r="AH177" s="10"/>
      <c r="AI177" s="10"/>
      <c r="AJ177" s="10"/>
      <c r="AK177" s="10"/>
    </row>
    <row r="178" spans="1:37" ht="0" hidden="1" customHeight="1" x14ac:dyDescent="0.6">
      <c r="A178" s="10"/>
      <c r="B178" s="10"/>
      <c r="C178" s="10"/>
      <c r="E178" s="10"/>
      <c r="G178" s="10"/>
      <c r="H178" s="10"/>
      <c r="I178" s="10"/>
      <c r="J178" s="10"/>
      <c r="K178" s="10"/>
      <c r="M178" s="10"/>
      <c r="O178" s="10"/>
      <c r="P178" s="10"/>
      <c r="Q178" s="10"/>
      <c r="S178" s="10"/>
      <c r="U178" s="10"/>
      <c r="W178" s="10"/>
      <c r="Y178" s="10"/>
      <c r="AA178" s="10"/>
      <c r="AC178" s="10"/>
      <c r="AD178" s="10"/>
      <c r="AF178" s="10"/>
      <c r="AH178" s="10"/>
      <c r="AI178" s="10"/>
      <c r="AJ178" s="10"/>
      <c r="AK178" s="10"/>
    </row>
    <row r="179" spans="1:37" ht="0" hidden="1" customHeight="1" x14ac:dyDescent="0.6">
      <c r="A179" s="10"/>
      <c r="B179" s="10"/>
      <c r="C179" s="10"/>
      <c r="E179" s="10"/>
      <c r="G179" s="10"/>
      <c r="H179" s="10"/>
      <c r="I179" s="10"/>
      <c r="J179" s="10"/>
      <c r="K179" s="10"/>
      <c r="M179" s="10"/>
      <c r="O179" s="10"/>
      <c r="P179" s="10"/>
      <c r="Q179" s="10"/>
      <c r="S179" s="10"/>
      <c r="U179" s="10"/>
      <c r="W179" s="10"/>
      <c r="Y179" s="10"/>
      <c r="AA179" s="10"/>
      <c r="AC179" s="10"/>
      <c r="AD179" s="10"/>
      <c r="AF179" s="10"/>
      <c r="AH179" s="10"/>
      <c r="AI179" s="10"/>
      <c r="AJ179" s="10"/>
      <c r="AK179" s="10"/>
    </row>
    <row r="180" spans="1:37" ht="0" hidden="1" customHeight="1" x14ac:dyDescent="0.6">
      <c r="A180" s="10"/>
      <c r="B180" s="10"/>
      <c r="C180" s="10"/>
      <c r="E180" s="10"/>
      <c r="G180" s="10"/>
      <c r="H180" s="10"/>
      <c r="I180" s="10"/>
      <c r="J180" s="10"/>
      <c r="K180" s="10"/>
      <c r="M180" s="10"/>
      <c r="O180" s="10"/>
      <c r="P180" s="10"/>
      <c r="Q180" s="10"/>
      <c r="S180" s="10"/>
      <c r="U180" s="10"/>
      <c r="W180" s="10"/>
      <c r="Y180" s="10"/>
      <c r="AA180" s="10"/>
      <c r="AC180" s="10"/>
      <c r="AD180" s="10"/>
      <c r="AF180" s="10"/>
      <c r="AH180" s="10"/>
      <c r="AI180" s="10"/>
      <c r="AJ180" s="10"/>
      <c r="AK180" s="10"/>
    </row>
    <row r="181" spans="1:37" ht="0" hidden="1" customHeight="1" x14ac:dyDescent="0.6">
      <c r="A181" s="10"/>
      <c r="B181" s="10"/>
      <c r="C181" s="10"/>
      <c r="E181" s="10"/>
      <c r="G181" s="10"/>
      <c r="H181" s="10"/>
      <c r="I181" s="10"/>
      <c r="J181" s="10"/>
      <c r="K181" s="10"/>
      <c r="M181" s="10"/>
      <c r="O181" s="10"/>
      <c r="P181" s="10"/>
      <c r="Q181" s="10"/>
      <c r="S181" s="10"/>
      <c r="U181" s="10"/>
      <c r="W181" s="10"/>
      <c r="Y181" s="10"/>
      <c r="AA181" s="10"/>
      <c r="AC181" s="10"/>
      <c r="AD181" s="10"/>
      <c r="AF181" s="10"/>
      <c r="AH181" s="10"/>
      <c r="AI181" s="10"/>
      <c r="AJ181" s="10"/>
      <c r="AK181" s="10"/>
    </row>
    <row r="182" spans="1:37" ht="0" hidden="1" customHeight="1" x14ac:dyDescent="0.6">
      <c r="A182" s="10"/>
      <c r="B182" s="10"/>
      <c r="C182" s="10"/>
      <c r="E182" s="10"/>
      <c r="G182" s="10"/>
      <c r="H182" s="10"/>
      <c r="I182" s="10"/>
      <c r="J182" s="10"/>
      <c r="K182" s="10"/>
      <c r="M182" s="10"/>
      <c r="O182" s="10"/>
      <c r="P182" s="10"/>
      <c r="Q182" s="10"/>
      <c r="S182" s="10"/>
      <c r="U182" s="10"/>
      <c r="W182" s="10"/>
      <c r="Y182" s="10"/>
      <c r="AA182" s="10"/>
      <c r="AC182" s="10"/>
      <c r="AD182" s="10"/>
      <c r="AF182" s="10"/>
      <c r="AH182" s="10"/>
      <c r="AI182" s="10"/>
      <c r="AJ182" s="10"/>
      <c r="AK182" s="10"/>
    </row>
    <row r="183" spans="1:37" ht="0" hidden="1" customHeight="1" x14ac:dyDescent="0.6">
      <c r="A183" s="10"/>
      <c r="B183" s="10"/>
      <c r="C183" s="10"/>
      <c r="E183" s="10"/>
      <c r="G183" s="10"/>
      <c r="H183" s="10"/>
      <c r="I183" s="10"/>
      <c r="J183" s="10"/>
      <c r="K183" s="10"/>
      <c r="M183" s="10"/>
      <c r="O183" s="10"/>
      <c r="P183" s="10"/>
      <c r="Q183" s="10"/>
      <c r="S183" s="10"/>
      <c r="U183" s="10"/>
      <c r="W183" s="10"/>
      <c r="Y183" s="10"/>
      <c r="AA183" s="10"/>
      <c r="AC183" s="10"/>
      <c r="AD183" s="10"/>
      <c r="AF183" s="10"/>
      <c r="AH183" s="10"/>
      <c r="AI183" s="10"/>
      <c r="AJ183" s="10"/>
      <c r="AK183" s="10"/>
    </row>
    <row r="184" spans="1:37" ht="0" hidden="1" customHeight="1" x14ac:dyDescent="0.6">
      <c r="A184" s="10"/>
      <c r="B184" s="10"/>
      <c r="C184" s="10"/>
      <c r="E184" s="10"/>
      <c r="G184" s="10"/>
      <c r="H184" s="10"/>
      <c r="I184" s="10"/>
      <c r="J184" s="10"/>
      <c r="K184" s="10"/>
      <c r="M184" s="10"/>
      <c r="O184" s="10"/>
      <c r="P184" s="10"/>
      <c r="Q184" s="10"/>
      <c r="S184" s="10"/>
      <c r="U184" s="10"/>
      <c r="W184" s="10"/>
      <c r="Y184" s="10"/>
      <c r="AA184" s="10"/>
      <c r="AC184" s="10"/>
      <c r="AD184" s="10"/>
      <c r="AF184" s="10"/>
      <c r="AH184" s="10"/>
      <c r="AI184" s="10"/>
      <c r="AJ184" s="10"/>
      <c r="AK184" s="10"/>
    </row>
    <row r="185" spans="1:37" ht="0" hidden="1" customHeight="1" x14ac:dyDescent="0.6">
      <c r="A185" s="10"/>
      <c r="B185" s="10"/>
      <c r="C185" s="10"/>
      <c r="E185" s="10"/>
      <c r="G185" s="10"/>
      <c r="H185" s="10"/>
      <c r="I185" s="10"/>
      <c r="J185" s="10"/>
      <c r="K185" s="10"/>
      <c r="M185" s="10"/>
      <c r="O185" s="10"/>
      <c r="P185" s="10"/>
      <c r="Q185" s="10"/>
      <c r="S185" s="10"/>
      <c r="U185" s="10"/>
      <c r="W185" s="10"/>
      <c r="Y185" s="10"/>
      <c r="AA185" s="10"/>
      <c r="AC185" s="10"/>
      <c r="AD185" s="10"/>
      <c r="AF185" s="10"/>
      <c r="AH185" s="10"/>
      <c r="AI185" s="10"/>
      <c r="AJ185" s="10"/>
      <c r="AK185" s="10"/>
    </row>
    <row r="186" spans="1:37" ht="0" hidden="1" customHeight="1" x14ac:dyDescent="0.6">
      <c r="A186" s="10"/>
      <c r="B186" s="10"/>
      <c r="C186" s="10"/>
      <c r="E186" s="10"/>
      <c r="G186" s="10"/>
      <c r="H186" s="10"/>
      <c r="I186" s="10"/>
      <c r="J186" s="10"/>
      <c r="K186" s="10"/>
      <c r="M186" s="10"/>
      <c r="O186" s="10"/>
      <c r="P186" s="10"/>
      <c r="Q186" s="10"/>
      <c r="S186" s="10"/>
      <c r="U186" s="10"/>
      <c r="W186" s="10"/>
      <c r="Y186" s="10"/>
      <c r="AA186" s="10"/>
      <c r="AC186" s="10"/>
      <c r="AD186" s="10"/>
      <c r="AF186" s="10"/>
      <c r="AH186" s="10"/>
      <c r="AI186" s="10"/>
      <c r="AJ186" s="10"/>
      <c r="AK186" s="10"/>
    </row>
    <row r="187" spans="1:37" ht="0" hidden="1" customHeight="1" x14ac:dyDescent="0.6">
      <c r="A187" s="10"/>
      <c r="B187" s="10"/>
      <c r="C187" s="10"/>
      <c r="E187" s="10"/>
      <c r="G187" s="10"/>
      <c r="H187" s="10"/>
      <c r="I187" s="10"/>
      <c r="J187" s="10"/>
      <c r="K187" s="10"/>
      <c r="M187" s="10"/>
      <c r="O187" s="10"/>
      <c r="P187" s="10"/>
      <c r="Q187" s="10"/>
      <c r="S187" s="10"/>
      <c r="U187" s="10"/>
      <c r="W187" s="10"/>
      <c r="Y187" s="10"/>
      <c r="AA187" s="10"/>
      <c r="AC187" s="10"/>
      <c r="AD187" s="10"/>
      <c r="AF187" s="10"/>
      <c r="AH187" s="10"/>
      <c r="AI187" s="10"/>
      <c r="AJ187" s="10"/>
      <c r="AK187" s="10"/>
    </row>
    <row r="188" spans="1:37" ht="0" hidden="1" customHeight="1" x14ac:dyDescent="0.6">
      <c r="A188" s="10"/>
      <c r="B188" s="10"/>
      <c r="C188" s="10"/>
      <c r="E188" s="10"/>
      <c r="G188" s="10"/>
      <c r="H188" s="10"/>
      <c r="I188" s="10"/>
      <c r="J188" s="10"/>
      <c r="K188" s="10"/>
      <c r="M188" s="10"/>
      <c r="O188" s="10"/>
      <c r="P188" s="10"/>
      <c r="Q188" s="10"/>
      <c r="S188" s="10"/>
      <c r="U188" s="10"/>
      <c r="W188" s="10"/>
      <c r="Y188" s="10"/>
      <c r="AA188" s="10"/>
      <c r="AC188" s="10"/>
      <c r="AD188" s="10"/>
      <c r="AF188" s="10"/>
      <c r="AH188" s="10"/>
      <c r="AI188" s="10"/>
      <c r="AJ188" s="10"/>
      <c r="AK188" s="10"/>
    </row>
    <row r="189" spans="1:37" ht="0" hidden="1" customHeight="1" x14ac:dyDescent="0.6">
      <c r="A189" s="10"/>
      <c r="B189" s="10"/>
      <c r="C189" s="10"/>
      <c r="E189" s="10"/>
      <c r="G189" s="10"/>
      <c r="H189" s="10"/>
      <c r="I189" s="10"/>
      <c r="J189" s="10"/>
      <c r="K189" s="10"/>
      <c r="M189" s="10"/>
      <c r="O189" s="10"/>
      <c r="P189" s="10"/>
      <c r="Q189" s="10"/>
      <c r="S189" s="10"/>
      <c r="U189" s="10"/>
      <c r="W189" s="10"/>
      <c r="Y189" s="10"/>
      <c r="AA189" s="10"/>
      <c r="AC189" s="10"/>
      <c r="AD189" s="10"/>
      <c r="AF189" s="10"/>
      <c r="AH189" s="10"/>
      <c r="AI189" s="10"/>
      <c r="AJ189" s="10"/>
      <c r="AK189" s="10"/>
    </row>
    <row r="190" spans="1:37" ht="0" hidden="1" customHeight="1" x14ac:dyDescent="0.6">
      <c r="A190" s="10"/>
      <c r="B190" s="10"/>
      <c r="C190" s="10"/>
      <c r="E190" s="10"/>
      <c r="G190" s="10"/>
      <c r="H190" s="10"/>
      <c r="I190" s="10"/>
      <c r="J190" s="10"/>
      <c r="K190" s="10"/>
      <c r="M190" s="10"/>
      <c r="O190" s="10"/>
      <c r="P190" s="10"/>
      <c r="Q190" s="10"/>
      <c r="S190" s="10"/>
      <c r="U190" s="10"/>
      <c r="W190" s="10"/>
      <c r="Y190" s="10"/>
      <c r="AA190" s="10"/>
      <c r="AC190" s="10"/>
      <c r="AD190" s="10"/>
      <c r="AF190" s="10"/>
      <c r="AH190" s="10"/>
      <c r="AI190" s="10"/>
      <c r="AJ190" s="10"/>
      <c r="AK190" s="10"/>
    </row>
    <row r="191" spans="1:37" ht="0" hidden="1" customHeight="1" x14ac:dyDescent="0.6">
      <c r="A191" s="10"/>
      <c r="B191" s="10"/>
      <c r="C191" s="10"/>
      <c r="E191" s="10"/>
      <c r="G191" s="10"/>
      <c r="H191" s="10"/>
      <c r="I191" s="10"/>
      <c r="J191" s="10"/>
      <c r="K191" s="10"/>
      <c r="M191" s="10"/>
      <c r="O191" s="10"/>
      <c r="P191" s="10"/>
      <c r="Q191" s="10"/>
      <c r="S191" s="10"/>
      <c r="U191" s="10"/>
      <c r="W191" s="10"/>
      <c r="Y191" s="10"/>
      <c r="AA191" s="10"/>
      <c r="AC191" s="10"/>
      <c r="AD191" s="10"/>
      <c r="AF191" s="10"/>
      <c r="AH191" s="10"/>
      <c r="AI191" s="10"/>
      <c r="AJ191" s="10"/>
      <c r="AK191" s="10"/>
    </row>
    <row r="192" spans="1:37" ht="0" hidden="1" customHeight="1" x14ac:dyDescent="0.6">
      <c r="A192" s="10"/>
      <c r="B192" s="10"/>
      <c r="C192" s="10"/>
      <c r="E192" s="10"/>
      <c r="G192" s="10"/>
      <c r="H192" s="10"/>
      <c r="I192" s="10"/>
      <c r="J192" s="10"/>
      <c r="K192" s="10"/>
      <c r="M192" s="10"/>
      <c r="O192" s="10"/>
      <c r="P192" s="10"/>
      <c r="Q192" s="10"/>
      <c r="S192" s="10"/>
      <c r="U192" s="10"/>
      <c r="W192" s="10"/>
      <c r="Y192" s="10"/>
      <c r="AA192" s="10"/>
      <c r="AC192" s="10"/>
      <c r="AD192" s="10"/>
      <c r="AF192" s="10"/>
      <c r="AH192" s="10"/>
      <c r="AI192" s="10"/>
      <c r="AJ192" s="10"/>
      <c r="AK192" s="10"/>
    </row>
    <row r="193" spans="1:37" ht="0" hidden="1" customHeight="1" x14ac:dyDescent="0.6">
      <c r="A193" s="10"/>
      <c r="B193" s="10"/>
      <c r="C193" s="10"/>
      <c r="E193" s="10"/>
      <c r="G193" s="10"/>
      <c r="H193" s="10"/>
      <c r="I193" s="10"/>
      <c r="J193" s="10"/>
      <c r="K193" s="10"/>
      <c r="M193" s="10"/>
      <c r="O193" s="10"/>
      <c r="P193" s="10"/>
      <c r="Q193" s="10"/>
      <c r="S193" s="10"/>
      <c r="U193" s="10"/>
      <c r="W193" s="10"/>
      <c r="Y193" s="10"/>
      <c r="AA193" s="10"/>
      <c r="AC193" s="10"/>
      <c r="AD193" s="10"/>
      <c r="AF193" s="10"/>
      <c r="AH193" s="10"/>
      <c r="AI193" s="10"/>
      <c r="AJ193" s="10"/>
      <c r="AK193" s="10"/>
    </row>
    <row r="194" spans="1:37" ht="0" hidden="1" customHeight="1" x14ac:dyDescent="0.6">
      <c r="A194" s="10"/>
      <c r="B194" s="10"/>
      <c r="C194" s="10"/>
      <c r="E194" s="10"/>
      <c r="G194" s="10"/>
      <c r="H194" s="10"/>
      <c r="I194" s="10"/>
      <c r="J194" s="10"/>
      <c r="K194" s="10"/>
      <c r="M194" s="10"/>
      <c r="O194" s="10"/>
      <c r="P194" s="10"/>
      <c r="Q194" s="10"/>
      <c r="S194" s="10"/>
      <c r="U194" s="10"/>
      <c r="W194" s="10"/>
      <c r="Y194" s="10"/>
      <c r="AA194" s="10"/>
      <c r="AC194" s="10"/>
      <c r="AD194" s="10"/>
      <c r="AF194" s="10"/>
      <c r="AH194" s="10"/>
      <c r="AI194" s="10"/>
      <c r="AJ194" s="10"/>
      <c r="AK194" s="10"/>
    </row>
    <row r="195" spans="1:37" ht="0" hidden="1" customHeight="1" x14ac:dyDescent="0.6">
      <c r="A195" s="10"/>
      <c r="B195" s="10"/>
      <c r="C195" s="10"/>
      <c r="E195" s="10"/>
      <c r="G195" s="10"/>
      <c r="H195" s="10"/>
      <c r="I195" s="10"/>
      <c r="J195" s="10"/>
      <c r="K195" s="10"/>
      <c r="M195" s="10"/>
      <c r="O195" s="10"/>
      <c r="P195" s="10"/>
      <c r="Q195" s="10"/>
      <c r="S195" s="10"/>
      <c r="U195" s="10"/>
      <c r="W195" s="10"/>
      <c r="Y195" s="10"/>
      <c r="AA195" s="10"/>
      <c r="AC195" s="10"/>
      <c r="AD195" s="10"/>
      <c r="AF195" s="10"/>
      <c r="AH195" s="10"/>
      <c r="AI195" s="10"/>
      <c r="AJ195" s="10"/>
      <c r="AK195" s="10"/>
    </row>
    <row r="196" spans="1:37" ht="0" hidden="1" customHeight="1" x14ac:dyDescent="0.6">
      <c r="A196" s="10"/>
      <c r="B196" s="10"/>
      <c r="C196" s="10"/>
      <c r="E196" s="10"/>
      <c r="G196" s="10"/>
      <c r="H196" s="10"/>
      <c r="I196" s="10"/>
      <c r="J196" s="10"/>
      <c r="K196" s="10"/>
      <c r="M196" s="10"/>
      <c r="O196" s="10"/>
      <c r="P196" s="10"/>
      <c r="Q196" s="10"/>
      <c r="S196" s="10"/>
      <c r="U196" s="10"/>
      <c r="W196" s="10"/>
      <c r="Y196" s="10"/>
      <c r="AA196" s="10"/>
      <c r="AC196" s="10"/>
      <c r="AD196" s="10"/>
      <c r="AF196" s="10"/>
      <c r="AH196" s="10"/>
      <c r="AI196" s="10"/>
      <c r="AJ196" s="10"/>
      <c r="AK196" s="10"/>
    </row>
    <row r="197" spans="1:37" ht="0" hidden="1" customHeight="1" x14ac:dyDescent="0.6">
      <c r="A197" s="10"/>
      <c r="B197" s="10"/>
      <c r="C197" s="10"/>
      <c r="E197" s="10"/>
      <c r="G197" s="10"/>
      <c r="H197" s="10"/>
      <c r="I197" s="10"/>
      <c r="J197" s="10"/>
      <c r="K197" s="10"/>
      <c r="M197" s="10"/>
      <c r="O197" s="10"/>
      <c r="P197" s="10"/>
      <c r="Q197" s="10"/>
      <c r="S197" s="10"/>
      <c r="U197" s="10"/>
      <c r="W197" s="10"/>
      <c r="Y197" s="10"/>
      <c r="AA197" s="10"/>
      <c r="AC197" s="10"/>
      <c r="AD197" s="10"/>
      <c r="AF197" s="10"/>
      <c r="AH197" s="10"/>
      <c r="AI197" s="10"/>
      <c r="AJ197" s="10"/>
      <c r="AK197" s="10"/>
    </row>
    <row r="198" spans="1:37" ht="0" hidden="1" customHeight="1" x14ac:dyDescent="0.6">
      <c r="A198" s="10"/>
      <c r="B198" s="10"/>
      <c r="C198" s="10"/>
      <c r="E198" s="10"/>
      <c r="G198" s="10"/>
      <c r="H198" s="10"/>
      <c r="I198" s="10"/>
      <c r="J198" s="10"/>
      <c r="K198" s="10"/>
      <c r="M198" s="10"/>
      <c r="O198" s="10"/>
      <c r="P198" s="10"/>
      <c r="Q198" s="10"/>
      <c r="S198" s="10"/>
      <c r="U198" s="10"/>
      <c r="W198" s="10"/>
      <c r="Y198" s="10"/>
      <c r="AA198" s="10"/>
      <c r="AC198" s="10"/>
      <c r="AD198" s="10"/>
      <c r="AF198" s="10"/>
      <c r="AH198" s="10"/>
      <c r="AI198" s="10"/>
      <c r="AJ198" s="10"/>
      <c r="AK198" s="10"/>
    </row>
  </sheetData>
  <sheetProtection password="FD8F" sheet="1" objects="1" scenarios="1"/>
  <mergeCells count="72">
    <mergeCell ref="D2:AB3"/>
    <mergeCell ref="B6:C6"/>
    <mergeCell ref="D11:O11"/>
    <mergeCell ref="D13:O13"/>
    <mergeCell ref="C17:D19"/>
    <mergeCell ref="F17:H17"/>
    <mergeCell ref="J17:L19"/>
    <mergeCell ref="N17:P19"/>
    <mergeCell ref="R17:R19"/>
    <mergeCell ref="T17:T19"/>
    <mergeCell ref="V17:V19"/>
    <mergeCell ref="X17:X19"/>
    <mergeCell ref="Z17:Z19"/>
    <mergeCell ref="AB17:AB19"/>
    <mergeCell ref="J21:L21"/>
    <mergeCell ref="N21:P21"/>
    <mergeCell ref="J23:L23"/>
    <mergeCell ref="N23:P23"/>
    <mergeCell ref="J25:L25"/>
    <mergeCell ref="N25:P25"/>
    <mergeCell ref="J27:L27"/>
    <mergeCell ref="N27:P27"/>
    <mergeCell ref="J29:L29"/>
    <mergeCell ref="N29:P29"/>
    <mergeCell ref="J31:L31"/>
    <mergeCell ref="N31:P31"/>
    <mergeCell ref="J33:L33"/>
    <mergeCell ref="N33:P33"/>
    <mergeCell ref="C48:D48"/>
    <mergeCell ref="R48:T48"/>
    <mergeCell ref="C34:D34"/>
    <mergeCell ref="J34:L34"/>
    <mergeCell ref="N34:P34"/>
    <mergeCell ref="C35:D35"/>
    <mergeCell ref="J35:L35"/>
    <mergeCell ref="N35:P35"/>
    <mergeCell ref="F40:F42"/>
    <mergeCell ref="H40:J40"/>
    <mergeCell ref="L40:N40"/>
    <mergeCell ref="R40:T42"/>
    <mergeCell ref="C47:D47"/>
    <mergeCell ref="V53:V55"/>
    <mergeCell ref="X53:X55"/>
    <mergeCell ref="Z53:Z55"/>
    <mergeCell ref="AB53:AB55"/>
    <mergeCell ref="C58:D58"/>
    <mergeCell ref="J58:L58"/>
    <mergeCell ref="N58:P58"/>
    <mergeCell ref="C53:D55"/>
    <mergeCell ref="F53:H53"/>
    <mergeCell ref="J53:L55"/>
    <mergeCell ref="N53:P55"/>
    <mergeCell ref="R53:R55"/>
    <mergeCell ref="T53:T55"/>
    <mergeCell ref="C60:D60"/>
    <mergeCell ref="J60:L60"/>
    <mergeCell ref="N60:P60"/>
    <mergeCell ref="C62:D62"/>
    <mergeCell ref="J62:L62"/>
    <mergeCell ref="N62:P62"/>
    <mergeCell ref="C64:D64"/>
    <mergeCell ref="J64:L64"/>
    <mergeCell ref="N64:P64"/>
    <mergeCell ref="C66:D66"/>
    <mergeCell ref="J66:L66"/>
    <mergeCell ref="N66:P66"/>
    <mergeCell ref="C67:D67"/>
    <mergeCell ref="J67:L67"/>
    <mergeCell ref="N67:P67"/>
    <mergeCell ref="C68:D68"/>
    <mergeCell ref="J68:L68"/>
    <mergeCell ref="N68:P68"/>
  </mergeCells>
  <dataValidations count="1">
    <dataValidation type="list" allowBlank="1" showInputMessage="1" showErrorMessage="1" sqref="D40">
      <formula1>ddConsortia</formula1>
    </dataValidation>
  </dataValidations>
  <pageMargins left="0.7" right="0.7" top="0.75" bottom="0.75" header="0.3" footer="0.3"/>
  <pageSetup scale="50" orientation="landscape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23</vt:i4>
      </vt:variant>
      <vt:variant>
        <vt:lpstr>Named Ranges</vt:lpstr>
      </vt:variant>
      <vt:variant>
        <vt:i4>22</vt:i4>
      </vt:variant>
    </vt:vector>
  </HeadingPairs>
  <TitlesOfParts>
    <vt:vector size="45" baseType="lpstr">
      <vt:lpstr>Data</vt:lpstr>
      <vt:lpstr>Summary</vt:lpstr>
      <vt:lpstr>ddConsortia</vt:lpstr>
      <vt:lpstr>BCC</vt:lpstr>
      <vt:lpstr>BCOE</vt:lpstr>
      <vt:lpstr>GCOE</vt:lpstr>
      <vt:lpstr>HCUSD</vt:lpstr>
      <vt:lpstr>OAE</vt:lpstr>
      <vt:lpstr>PUSD</vt:lpstr>
      <vt:lpstr>Sheet7</vt:lpstr>
      <vt:lpstr>Sheet8</vt:lpstr>
      <vt:lpstr>Sheet9</vt:lpstr>
      <vt:lpstr>Sheet10</vt:lpstr>
      <vt:lpstr>Sheet11</vt:lpstr>
      <vt:lpstr>Sheet12</vt:lpstr>
      <vt:lpstr>Sheet13</vt:lpstr>
      <vt:lpstr>Sheet14</vt:lpstr>
      <vt:lpstr>Sheet15</vt:lpstr>
      <vt:lpstr>Sheet16</vt:lpstr>
      <vt:lpstr>Sheet17</vt:lpstr>
      <vt:lpstr>Sheet18</vt:lpstr>
      <vt:lpstr>Sheet19</vt:lpstr>
      <vt:lpstr>Sheet20</vt:lpstr>
      <vt:lpstr>ddConsortium</vt:lpstr>
      <vt:lpstr>BCC!Print_Area</vt:lpstr>
      <vt:lpstr>BCOE!Print_Area</vt:lpstr>
      <vt:lpstr>GCOE!Print_Area</vt:lpstr>
      <vt:lpstr>HCUSD!Print_Area</vt:lpstr>
      <vt:lpstr>OAE!Print_Area</vt:lpstr>
      <vt:lpstr>PUSD!Print_Area</vt:lpstr>
      <vt:lpstr>Sheet10!Print_Area</vt:lpstr>
      <vt:lpstr>Sheet11!Print_Area</vt:lpstr>
      <vt:lpstr>Sheet12!Print_Area</vt:lpstr>
      <vt:lpstr>Sheet13!Print_Area</vt:lpstr>
      <vt:lpstr>Sheet14!Print_Area</vt:lpstr>
      <vt:lpstr>Sheet15!Print_Area</vt:lpstr>
      <vt:lpstr>Sheet16!Print_Area</vt:lpstr>
      <vt:lpstr>Sheet17!Print_Area</vt:lpstr>
      <vt:lpstr>Sheet18!Print_Area</vt:lpstr>
      <vt:lpstr>Sheet19!Print_Area</vt:lpstr>
      <vt:lpstr>Sheet20!Print_Area</vt:lpstr>
      <vt:lpstr>Sheet7!Print_Area</vt:lpstr>
      <vt:lpstr>Sheet8!Print_Area</vt:lpstr>
      <vt:lpstr>Sheet9!Print_Area</vt:lpstr>
      <vt:lpstr>Summary!Print_Area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Carlene Feichter</dc:creator>
  <cp:lastModifiedBy>Greg Hill Jr.</cp:lastModifiedBy>
  <cp:lastPrinted>2015-10-06T23:27:55Z</cp:lastPrinted>
  <dcterms:created xsi:type="dcterms:W3CDTF">2014-05-13T19:18:33Z</dcterms:created>
  <dcterms:modified xsi:type="dcterms:W3CDTF">2015-11-30T23:21:49Z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